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hif.sharepoint.com/sites/Organisationogudvikling/Delte dokumenter/Uddannelse/Uddannelsespulje/Fordeling af midler 2026/"/>
    </mc:Choice>
  </mc:AlternateContent>
  <xr:revisionPtr revIDLastSave="105" documentId="8_{19903CD0-5D60-498B-B8B1-E8E7D7C73EBB}" xr6:coauthVersionLast="47" xr6:coauthVersionMax="47" xr10:uidLastSave="{F55A9FFE-46A4-43B4-BBA3-3B1BD6DB0923}"/>
  <workbookProtection lockStructure="1"/>
  <bookViews>
    <workbookView xWindow="28680" yWindow="-120" windowWidth="38640" windowHeight="15720" activeTab="3" xr2:uid="{00000000-000D-0000-FFFF-FFFF00000000}"/>
  </bookViews>
  <sheets>
    <sheet name="Kurser f.Trænere+Dommere+Ledere" sheetId="1" r:id="rId1"/>
    <sheet name="Udd. Fællestræner+Breddedommer" sheetId="2" r:id="rId2"/>
    <sheet name="Udd. Elitetræner og elitedommer" sheetId="3" r:id="rId3"/>
    <sheet name="Udd. Klassifikatør" sheetId="4" r:id="rId4"/>
  </sheets>
  <definedNames>
    <definedName name="_xlnm.Print_Area" localSheetId="0">'Kurser f.Trænere+Dommere+Ledere'!$A$1:$D$111</definedName>
    <definedName name="_xlnm.Print_Area" localSheetId="2">'Udd. Elitetræner og elitedommer'!$A$1:$D$44</definedName>
    <definedName name="_xlnm.Print_Area" localSheetId="1">'Udd. Fællestræner+Breddedommer'!$A$1:$D$44</definedName>
    <definedName name="_xlnm.Print_Area" localSheetId="3">'Udd. Klassifikatør'!$A$1:$D$24</definedName>
    <definedName name="_xlnm.Print_Titles" localSheetId="2">'Udd. Elitetræner og elitedommer'!$1:$4</definedName>
    <definedName name="_xlnm.Print_Titles" localSheetId="1">'Udd. Fællestræner+Breddedommer'!$1:$4</definedName>
    <definedName name="_xlnm.Print_Titles" localSheetId="3">'Udd. Klassifikatør'!$1:$4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3" i="3" l="1"/>
  <c r="C23" i="4"/>
  <c r="C23" i="3"/>
  <c r="C43" i="2"/>
  <c r="C23" i="2"/>
  <c r="D41" i="1"/>
  <c r="D101" i="1"/>
  <c r="D100" i="1"/>
  <c r="D67" i="1"/>
  <c r="D66" i="1"/>
  <c r="D33" i="1"/>
  <c r="D32" i="1"/>
  <c r="A1" i="4" l="1"/>
  <c r="A1" i="3"/>
  <c r="A1" i="2"/>
  <c r="D24" i="1" l="1"/>
  <c r="D27" i="1"/>
  <c r="D28" i="1"/>
  <c r="D58" i="1"/>
  <c r="D61" i="1"/>
  <c r="D62" i="1"/>
  <c r="D75" i="1"/>
  <c r="D92" i="1"/>
  <c r="D95" i="1"/>
  <c r="D96" i="1"/>
  <c r="D109" i="1"/>
  <c r="D43" i="1" l="1"/>
  <c r="D77" i="1"/>
  <c r="D111" i="1"/>
</calcChain>
</file>

<file path=xl/sharedStrings.xml><?xml version="1.0" encoding="utf-8"?>
<sst xmlns="http://schemas.openxmlformats.org/spreadsheetml/2006/main" count="187" uniqueCount="55">
  <si>
    <t xml:space="preserve">
Vejledende normer for overnatning og forplejning på Parasport Danmark-kurser er:
Kursisterne indlogeres på dobbeltværelse. Niveauet er vandrehjemsstandard eller lignende prisniveau, med mindre et handicap forhindrer dette.
Forplejning: Almindelig forplejning med drikkevarer til måltiderne: kildevand, 1 sodavand/1 øl/1 glas vin pr. person. Yderligere drikkevarer er for kursistens egen regning. 
Der kan ikke søges om tilskud til kursisternes transport fra uddannelsesbudgettet.</t>
  </si>
  <si>
    <t>UDVALG:</t>
  </si>
  <si>
    <t>Kursets titel:</t>
  </si>
  <si>
    <t>Planlagt dato/er og varighed:</t>
  </si>
  <si>
    <t>Hvem henvender kurset sig til?</t>
  </si>
  <si>
    <t>Kort beskrivelse af kursets formål og indhold:</t>
  </si>
  <si>
    <t>Hvem skal være underviser?:</t>
  </si>
  <si>
    <t>Hvorfor er kurset vigtigt for jer?</t>
  </si>
  <si>
    <t>Budget</t>
  </si>
  <si>
    <t>Udgift</t>
  </si>
  <si>
    <t xml:space="preserve">Løn/godtgørelse </t>
  </si>
  <si>
    <t>Samlet udgift</t>
  </si>
  <si>
    <t>Løn til underviser</t>
  </si>
  <si>
    <t>Antal timer</t>
  </si>
  <si>
    <t>Kursusleder, skattefri godtgørelse:</t>
  </si>
  <si>
    <t xml:space="preserve">  for ét eller flerdagskursus</t>
  </si>
  <si>
    <t xml:space="preserve"> dage</t>
  </si>
  <si>
    <t xml:space="preserve">  for aftenkursus</t>
  </si>
  <si>
    <t xml:space="preserve"> aftner</t>
  </si>
  <si>
    <t>Foredrag</t>
  </si>
  <si>
    <t>Antal km.</t>
  </si>
  <si>
    <t>Bro/færge</t>
  </si>
  <si>
    <t xml:space="preserve">Kørsel underviser </t>
  </si>
  <si>
    <t>Kørsel kursusleder</t>
  </si>
  <si>
    <t>Noter</t>
  </si>
  <si>
    <t>Leje af lokaler/faciliteter</t>
  </si>
  <si>
    <t>Forplejning og overnatning</t>
  </si>
  <si>
    <t>Leje af rekvisitter</t>
  </si>
  <si>
    <t>Undervisningsmaterialer</t>
  </si>
  <si>
    <t>Indtægt</t>
  </si>
  <si>
    <t>Antal deltagere</t>
  </si>
  <si>
    <t>Betaling pr. deltager</t>
  </si>
  <si>
    <t>Deltagerbetaling i alt</t>
  </si>
  <si>
    <t>Andet</t>
  </si>
  <si>
    <t>I alt</t>
  </si>
  <si>
    <t>Ansøges i alt</t>
  </si>
  <si>
    <t>Udvalg:</t>
  </si>
  <si>
    <t>Følgende takster er som udgangspunkt gældende for uddannelse under Parasport Danmark:</t>
  </si>
  <si>
    <t>Titel, sted og tidspunkt</t>
  </si>
  <si>
    <t>Hvem ønskes at deltage i uddannelsen?</t>
  </si>
  <si>
    <t>Kursets niveau, indhold og arrangør?</t>
  </si>
  <si>
    <t>Kursusudgifter</t>
  </si>
  <si>
    <t>Transport: bil/tog/flyrejse</t>
  </si>
  <si>
    <t>Kursusafgift</t>
  </si>
  <si>
    <t>Andre udgifter</t>
  </si>
  <si>
    <t>Fællestræner og breddedommer</t>
  </si>
  <si>
    <t>Elitetræner og elitedommer</t>
  </si>
  <si>
    <t>Klassifikatøruddannelse</t>
  </si>
  <si>
    <t>Ansøgning om tilskud til afholdelse af kurser for trænere, dommere og ledere</t>
  </si>
  <si>
    <t>Følgende takster er som udgangspunkt gældende for afholdelse af kurser under Parasport Danmark:</t>
  </si>
  <si>
    <t>Kørsel til underviser: Statens gældende laveste takst (kr. 2,23 pr. km. i 2025) + evt. bro/færge eller 2. klasse DSB mod forevisning af kvittering</t>
  </si>
  <si>
    <t>Løn til underviser pr. lektion er som udgangspunkt kr. 400,00 (+ feriepenge 12½ %).</t>
  </si>
  <si>
    <t>Titel, sted, tidspunkt og varighed</t>
  </si>
  <si>
    <t xml:space="preserve">Indtægter </t>
  </si>
  <si>
    <t>Deltager betaling i alt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</si>
</sst>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&quot;kr&quot;\ #,##0"/>
    <numFmt numFmtId="165" formatCode="#.00&quot; kr.&quot;"/>
    <numFmt numFmtId="166" formatCode="&quot;kr.&quot;\ #,##0"/>
    <numFmt numFmtId="167" formatCode="&quot;Løn til underviser: &quot;#.00&quot; kr. pr. undervisningstime.&quot;"/>
    <numFmt numFmtId="168" formatCode="&quot;Kørsel til underviser og kursusleder: &quot;#.00&quot; kr. pr. km.&quot;"/>
    <numFmt numFmtId="169" formatCode="0#&quot; km.&quot;"/>
    <numFmt numFmtId="170" formatCode="&quot;  Transport i bil: &quot;#.00&quot; kr. pr. km. + evt. bro/færge eller 2. kl. DSB mod forevisning af kvittering.&quot;"/>
    <numFmt numFmtId="171" formatCode="&quot;Ansøgning til uddannelse af fællestræner og breddedommer i &quot;#"/>
    <numFmt numFmtId="172" formatCode="&quot;Ansøgning til uddannelse af elitetræner og elitedommer i &quot;#"/>
    <numFmt numFmtId="173" formatCode="&quot;Ansøgning til uddannelse af klassifikatør i &quot;#"/>
  </numFmts>
  <fonts count="10" x14ac:knownFonts="1">
    <font>
      <sz val="10"/>
      <name val="Arial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2"/>
      <color indexed="12"/>
      <name val="Arial"/>
      <family val="2"/>
    </font>
    <font>
      <b/>
      <sz val="16"/>
      <name val="Arial"/>
      <family val="2"/>
    </font>
    <font>
      <sz val="18"/>
      <name val="Arial"/>
      <family val="2"/>
    </font>
    <font>
      <sz val="12"/>
      <name val="Arial"/>
      <family val="2"/>
    </font>
    <font>
      <b/>
      <sz val="1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FF7C8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91">
    <xf numFmtId="0" fontId="0" fillId="0" borderId="0" xfId="0"/>
    <xf numFmtId="166" fontId="3" fillId="0" borderId="0" xfId="1" applyNumberFormat="1" applyAlignment="1" applyProtection="1">
      <alignment vertical="center"/>
      <protection locked="0"/>
    </xf>
    <xf numFmtId="0" fontId="3" fillId="0" borderId="0" xfId="0" applyFont="1" applyAlignment="1">
      <alignment vertical="center"/>
    </xf>
    <xf numFmtId="0" fontId="5" fillId="2" borderId="3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3" fillId="2" borderId="3" xfId="0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3" fillId="2" borderId="4" xfId="0" applyFont="1" applyFill="1" applyBorder="1" applyAlignment="1">
      <alignment vertical="center"/>
    </xf>
    <xf numFmtId="0" fontId="3" fillId="2" borderId="5" xfId="0" applyFont="1" applyFill="1" applyBorder="1" applyAlignment="1">
      <alignment vertical="center"/>
    </xf>
    <xf numFmtId="0" fontId="2" fillId="3" borderId="1" xfId="0" applyFont="1" applyFill="1" applyBorder="1" applyAlignment="1">
      <alignment horizontal="right" vertical="center"/>
    </xf>
    <xf numFmtId="0" fontId="1" fillId="3" borderId="6" xfId="0" applyFont="1" applyFill="1" applyBorder="1" applyAlignment="1">
      <alignment horizontal="right" vertical="center"/>
    </xf>
    <xf numFmtId="0" fontId="1" fillId="3" borderId="7" xfId="0" applyFont="1" applyFill="1" applyBorder="1" applyAlignment="1">
      <alignment vertical="center"/>
    </xf>
    <xf numFmtId="0" fontId="3" fillId="3" borderId="8" xfId="0" applyFont="1" applyFill="1" applyBorder="1" applyAlignment="1">
      <alignment vertical="center"/>
    </xf>
    <xf numFmtId="0" fontId="1" fillId="3" borderId="3" xfId="0" applyFont="1" applyFill="1" applyBorder="1" applyAlignment="1">
      <alignment vertical="center"/>
    </xf>
    <xf numFmtId="0" fontId="3" fillId="3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0" fontId="3" fillId="3" borderId="3" xfId="0" applyFont="1" applyFill="1" applyBorder="1" applyAlignment="1">
      <alignment vertical="center"/>
    </xf>
    <xf numFmtId="0" fontId="3" fillId="3" borderId="3" xfId="0" applyFont="1" applyFill="1" applyBorder="1" applyAlignment="1">
      <alignment horizontal="left" vertical="center"/>
    </xf>
    <xf numFmtId="165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left" vertical="center"/>
    </xf>
    <xf numFmtId="165" fontId="3" fillId="3" borderId="0" xfId="0" applyNumberFormat="1" applyFont="1" applyFill="1" applyAlignment="1">
      <alignment horizontal="left" vertical="center"/>
    </xf>
    <xf numFmtId="0" fontId="3" fillId="3" borderId="0" xfId="0" applyFont="1" applyFill="1" applyAlignment="1">
      <alignment horizontal="center" vertical="center"/>
    </xf>
    <xf numFmtId="164" fontId="3" fillId="3" borderId="0" xfId="0" applyNumberFormat="1" applyFont="1" applyFill="1" applyAlignment="1">
      <alignment horizontal="center" vertical="center"/>
    </xf>
    <xf numFmtId="0" fontId="2" fillId="4" borderId="1" xfId="0" applyFont="1" applyFill="1" applyBorder="1" applyAlignment="1">
      <alignment horizontal="right" vertical="center"/>
    </xf>
    <xf numFmtId="0" fontId="1" fillId="4" borderId="6" xfId="0" applyFont="1" applyFill="1" applyBorder="1" applyAlignment="1">
      <alignment horizontal="right" vertical="center"/>
    </xf>
    <xf numFmtId="0" fontId="1" fillId="4" borderId="7" xfId="0" applyFont="1" applyFill="1" applyBorder="1" applyAlignment="1">
      <alignment vertical="center"/>
    </xf>
    <xf numFmtId="0" fontId="3" fillId="4" borderId="8" xfId="0" applyFont="1" applyFill="1" applyBorder="1" applyAlignment="1">
      <alignment vertical="center"/>
    </xf>
    <xf numFmtId="0" fontId="1" fillId="4" borderId="3" xfId="0" applyFont="1" applyFill="1" applyBorder="1" applyAlignment="1">
      <alignment vertical="center"/>
    </xf>
    <xf numFmtId="0" fontId="3" fillId="4" borderId="0" xfId="0" applyFont="1" applyFill="1" applyAlignment="1">
      <alignment vertical="center"/>
    </xf>
    <xf numFmtId="0" fontId="3" fillId="4" borderId="3" xfId="0" applyFont="1" applyFill="1" applyBorder="1" applyAlignment="1">
      <alignment vertical="center"/>
    </xf>
    <xf numFmtId="0" fontId="3" fillId="4" borderId="3" xfId="0" applyFont="1" applyFill="1" applyBorder="1" applyAlignment="1">
      <alignment horizontal="left" vertical="center"/>
    </xf>
    <xf numFmtId="165" fontId="3" fillId="4" borderId="0" xfId="0" applyNumberFormat="1" applyFont="1" applyFill="1" applyAlignment="1">
      <alignment horizontal="center" vertical="center"/>
    </xf>
    <xf numFmtId="0" fontId="3" fillId="4" borderId="0" xfId="0" applyFont="1" applyFill="1" applyAlignment="1">
      <alignment horizontal="left" vertical="center"/>
    </xf>
    <xf numFmtId="165" fontId="3" fillId="4" borderId="0" xfId="0" applyNumberFormat="1" applyFont="1" applyFill="1" applyAlignment="1">
      <alignment horizontal="left" vertical="center"/>
    </xf>
    <xf numFmtId="0" fontId="3" fillId="4" borderId="0" xfId="0" applyFont="1" applyFill="1" applyAlignment="1">
      <alignment horizontal="center" vertical="center"/>
    </xf>
    <xf numFmtId="164" fontId="3" fillId="4" borderId="0" xfId="0" applyNumberFormat="1" applyFont="1" applyFill="1" applyAlignment="1">
      <alignment horizontal="center" vertical="center"/>
    </xf>
    <xf numFmtId="0" fontId="2" fillId="5" borderId="1" xfId="0" applyFont="1" applyFill="1" applyBorder="1" applyAlignment="1">
      <alignment horizontal="right" vertical="center"/>
    </xf>
    <xf numFmtId="0" fontId="1" fillId="5" borderId="6" xfId="0" applyFont="1" applyFill="1" applyBorder="1" applyAlignment="1">
      <alignment horizontal="right" vertical="center"/>
    </xf>
    <xf numFmtId="0" fontId="1" fillId="5" borderId="7" xfId="0" applyFont="1" applyFill="1" applyBorder="1" applyAlignment="1">
      <alignment vertical="center"/>
    </xf>
    <xf numFmtId="0" fontId="3" fillId="5" borderId="8" xfId="0" applyFont="1" applyFill="1" applyBorder="1" applyAlignment="1">
      <alignment vertical="center"/>
    </xf>
    <xf numFmtId="0" fontId="1" fillId="5" borderId="3" xfId="0" applyFont="1" applyFill="1" applyBorder="1" applyAlignment="1">
      <alignment vertical="center"/>
    </xf>
    <xf numFmtId="0" fontId="3" fillId="5" borderId="0" xfId="0" applyFont="1" applyFill="1" applyAlignment="1">
      <alignment vertical="center"/>
    </xf>
    <xf numFmtId="0" fontId="3" fillId="5" borderId="3" xfId="0" applyFont="1" applyFill="1" applyBorder="1" applyAlignment="1">
      <alignment vertical="center"/>
    </xf>
    <xf numFmtId="0" fontId="3" fillId="5" borderId="3" xfId="0" applyFont="1" applyFill="1" applyBorder="1" applyAlignment="1">
      <alignment horizontal="left" vertical="center"/>
    </xf>
    <xf numFmtId="165" fontId="3" fillId="5" borderId="0" xfId="0" applyNumberFormat="1" applyFont="1" applyFill="1" applyAlignment="1">
      <alignment horizontal="center" vertical="center"/>
    </xf>
    <xf numFmtId="0" fontId="3" fillId="5" borderId="0" xfId="0" applyFont="1" applyFill="1" applyAlignment="1">
      <alignment horizontal="left" vertical="center"/>
    </xf>
    <xf numFmtId="165" fontId="3" fillId="5" borderId="0" xfId="0" applyNumberFormat="1" applyFont="1" applyFill="1" applyAlignment="1">
      <alignment horizontal="left" vertical="center"/>
    </xf>
    <xf numFmtId="0" fontId="3" fillId="5" borderId="0" xfId="0" applyFont="1" applyFill="1" applyAlignment="1">
      <alignment horizontal="center" vertical="center"/>
    </xf>
    <xf numFmtId="164" fontId="3" fillId="5" borderId="0" xfId="0" applyNumberFormat="1" applyFont="1" applyFill="1" applyAlignment="1">
      <alignment horizontal="center" vertical="center"/>
    </xf>
    <xf numFmtId="0" fontId="3" fillId="0" borderId="0" xfId="1" applyAlignment="1">
      <alignment vertical="center"/>
    </xf>
    <xf numFmtId="0" fontId="1" fillId="2" borderId="3" xfId="1" applyFont="1" applyFill="1" applyBorder="1" applyAlignment="1">
      <alignment horizontal="center" vertical="center"/>
    </xf>
    <xf numFmtId="0" fontId="8" fillId="2" borderId="9" xfId="1" applyFont="1" applyFill="1" applyBorder="1" applyAlignment="1">
      <alignment vertical="center"/>
    </xf>
    <xf numFmtId="0" fontId="1" fillId="3" borderId="3" xfId="1" applyFont="1" applyFill="1" applyBorder="1" applyAlignment="1">
      <alignment vertical="center"/>
    </xf>
    <xf numFmtId="0" fontId="1" fillId="3" borderId="0" xfId="1" applyFont="1" applyFill="1" applyAlignment="1">
      <alignment vertical="center"/>
    </xf>
    <xf numFmtId="164" fontId="1" fillId="3" borderId="0" xfId="1" applyNumberFormat="1" applyFont="1" applyFill="1" applyAlignment="1">
      <alignment vertical="center"/>
    </xf>
    <xf numFmtId="0" fontId="1" fillId="3" borderId="9" xfId="1" applyFont="1" applyFill="1" applyBorder="1" applyAlignment="1">
      <alignment vertical="center"/>
    </xf>
    <xf numFmtId="0" fontId="1" fillId="0" borderId="0" xfId="1" applyFont="1" applyAlignment="1">
      <alignment vertical="center"/>
    </xf>
    <xf numFmtId="0" fontId="3" fillId="3" borderId="3" xfId="1" applyFill="1" applyBorder="1" applyAlignment="1">
      <alignment vertical="center"/>
    </xf>
    <xf numFmtId="0" fontId="3" fillId="3" borderId="0" xfId="1" applyFill="1" applyAlignment="1">
      <alignment vertical="center"/>
    </xf>
    <xf numFmtId="0" fontId="3" fillId="3" borderId="9" xfId="1" applyFill="1" applyBorder="1" applyAlignment="1">
      <alignment vertical="center"/>
    </xf>
    <xf numFmtId="166" fontId="1" fillId="3" borderId="10" xfId="1" applyNumberFormat="1" applyFont="1" applyFill="1" applyBorder="1" applyAlignment="1">
      <alignment vertical="center"/>
    </xf>
    <xf numFmtId="0" fontId="3" fillId="3" borderId="4" xfId="1" applyFill="1" applyBorder="1" applyAlignment="1">
      <alignment vertical="center"/>
    </xf>
    <xf numFmtId="0" fontId="3" fillId="3" borderId="5" xfId="1" applyFill="1" applyBorder="1" applyAlignment="1">
      <alignment vertical="center"/>
    </xf>
    <xf numFmtId="0" fontId="3" fillId="3" borderId="11" xfId="1" applyFill="1" applyBorder="1" applyAlignment="1">
      <alignment vertical="center"/>
    </xf>
    <xf numFmtId="0" fontId="1" fillId="4" borderId="3" xfId="1" applyFont="1" applyFill="1" applyBorder="1" applyAlignment="1">
      <alignment vertical="center"/>
    </xf>
    <xf numFmtId="0" fontId="1" fillId="4" borderId="0" xfId="1" applyFont="1" applyFill="1" applyAlignment="1">
      <alignment vertical="center"/>
    </xf>
    <xf numFmtId="164" fontId="1" fillId="4" borderId="0" xfId="1" applyNumberFormat="1" applyFont="1" applyFill="1" applyAlignment="1">
      <alignment vertical="center"/>
    </xf>
    <xf numFmtId="0" fontId="1" fillId="4" borderId="9" xfId="1" applyFont="1" applyFill="1" applyBorder="1" applyAlignment="1">
      <alignment vertical="center"/>
    </xf>
    <xf numFmtId="0" fontId="3" fillId="4" borderId="3" xfId="1" applyFill="1" applyBorder="1" applyAlignment="1">
      <alignment vertical="center"/>
    </xf>
    <xf numFmtId="0" fontId="3" fillId="4" borderId="0" xfId="1" applyFill="1" applyAlignment="1">
      <alignment vertical="center"/>
    </xf>
    <xf numFmtId="0" fontId="3" fillId="4" borderId="9" xfId="1" applyFill="1" applyBorder="1" applyAlignment="1">
      <alignment vertical="center"/>
    </xf>
    <xf numFmtId="166" fontId="1" fillId="4" borderId="10" xfId="1" applyNumberFormat="1" applyFont="1" applyFill="1" applyBorder="1" applyAlignment="1">
      <alignment vertical="center"/>
    </xf>
    <xf numFmtId="0" fontId="3" fillId="4" borderId="4" xfId="1" applyFill="1" applyBorder="1" applyAlignment="1">
      <alignment vertical="center"/>
    </xf>
    <xf numFmtId="0" fontId="3" fillId="4" borderId="5" xfId="1" applyFill="1" applyBorder="1" applyAlignment="1">
      <alignment vertical="center"/>
    </xf>
    <xf numFmtId="0" fontId="3" fillId="4" borderId="11" xfId="1" applyFill="1" applyBorder="1" applyAlignment="1">
      <alignment vertical="center"/>
    </xf>
    <xf numFmtId="0" fontId="1" fillId="3" borderId="6" xfId="0" applyFont="1" applyFill="1" applyBorder="1" applyAlignment="1">
      <alignment vertical="center"/>
    </xf>
    <xf numFmtId="0" fontId="1" fillId="4" borderId="6" xfId="0" applyFont="1" applyFill="1" applyBorder="1" applyAlignment="1">
      <alignment vertical="center"/>
    </xf>
    <xf numFmtId="0" fontId="1" fillId="5" borderId="6" xfId="0" applyFont="1" applyFill="1" applyBorder="1" applyAlignment="1">
      <alignment vertical="center"/>
    </xf>
    <xf numFmtId="165" fontId="3" fillId="0" borderId="0" xfId="0" applyNumberFormat="1" applyFont="1" applyAlignment="1" applyProtection="1">
      <alignment vertical="center"/>
      <protection locked="0"/>
    </xf>
    <xf numFmtId="169" fontId="3" fillId="0" borderId="0" xfId="0" applyNumberFormat="1" applyFont="1" applyAlignment="1" applyProtection="1">
      <alignment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1" fillId="4" borderId="0" xfId="0" applyFont="1" applyFill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0" xfId="0" applyFont="1" applyFill="1" applyAlignment="1">
      <alignment vertical="center"/>
    </xf>
    <xf numFmtId="4" fontId="2" fillId="2" borderId="9" xfId="0" applyNumberFormat="1" applyFont="1" applyFill="1" applyBorder="1" applyAlignment="1">
      <alignment horizontal="left" vertical="center"/>
    </xf>
    <xf numFmtId="4" fontId="3" fillId="2" borderId="9" xfId="0" applyNumberFormat="1" applyFont="1" applyFill="1" applyBorder="1" applyAlignment="1">
      <alignment vertical="center"/>
    </xf>
    <xf numFmtId="4" fontId="3" fillId="2" borderId="11" xfId="0" applyNumberFormat="1" applyFont="1" applyFill="1" applyBorder="1" applyAlignment="1">
      <alignment vertical="center"/>
    </xf>
    <xf numFmtId="4" fontId="3" fillId="3" borderId="13" xfId="0" applyNumberFormat="1" applyFont="1" applyFill="1" applyBorder="1" applyAlignment="1">
      <alignment vertical="center"/>
    </xf>
    <xf numFmtId="4" fontId="3" fillId="3" borderId="9" xfId="0" applyNumberFormat="1" applyFont="1" applyFill="1" applyBorder="1" applyAlignment="1">
      <alignment vertical="center"/>
    </xf>
    <xf numFmtId="4" fontId="1" fillId="3" borderId="9" xfId="0" applyNumberFormat="1" applyFont="1" applyFill="1" applyBorder="1" applyAlignment="1">
      <alignment horizontal="center" vertical="center"/>
    </xf>
    <xf numFmtId="4" fontId="3" fillId="0" borderId="9" xfId="0" applyNumberFormat="1" applyFont="1" applyBorder="1" applyAlignment="1" applyProtection="1">
      <alignment vertical="center"/>
      <protection locked="0"/>
    </xf>
    <xf numFmtId="4" fontId="1" fillId="3" borderId="9" xfId="0" applyNumberFormat="1" applyFont="1" applyFill="1" applyBorder="1" applyAlignment="1">
      <alignment vertical="center"/>
    </xf>
    <xf numFmtId="4" fontId="3" fillId="4" borderId="13" xfId="0" applyNumberFormat="1" applyFont="1" applyFill="1" applyBorder="1" applyAlignment="1">
      <alignment vertical="center"/>
    </xf>
    <xf numFmtId="4" fontId="3" fillId="4" borderId="9" xfId="0" applyNumberFormat="1" applyFont="1" applyFill="1" applyBorder="1" applyAlignment="1">
      <alignment vertical="center"/>
    </xf>
    <xf numFmtId="4" fontId="1" fillId="4" borderId="9" xfId="0" applyNumberFormat="1" applyFont="1" applyFill="1" applyBorder="1" applyAlignment="1">
      <alignment horizontal="center" vertical="center"/>
    </xf>
    <xf numFmtId="4" fontId="1" fillId="4" borderId="9" xfId="0" applyNumberFormat="1" applyFont="1" applyFill="1" applyBorder="1" applyAlignment="1">
      <alignment vertical="center"/>
    </xf>
    <xf numFmtId="4" fontId="3" fillId="5" borderId="13" xfId="0" applyNumberFormat="1" applyFont="1" applyFill="1" applyBorder="1" applyAlignment="1">
      <alignment vertical="center"/>
    </xf>
    <xf numFmtId="4" fontId="3" fillId="5" borderId="9" xfId="0" applyNumberFormat="1" applyFont="1" applyFill="1" applyBorder="1" applyAlignment="1">
      <alignment vertical="center"/>
    </xf>
    <xf numFmtId="4" fontId="1" fillId="5" borderId="9" xfId="0" applyNumberFormat="1" applyFont="1" applyFill="1" applyBorder="1" applyAlignment="1">
      <alignment horizontal="center" vertical="center"/>
    </xf>
    <xf numFmtId="4" fontId="1" fillId="5" borderId="9" xfId="0" applyNumberFormat="1" applyFont="1" applyFill="1" applyBorder="1" applyAlignment="1">
      <alignment vertical="center"/>
    </xf>
    <xf numFmtId="4" fontId="3" fillId="0" borderId="0" xfId="0" applyNumberFormat="1" applyFont="1" applyAlignment="1">
      <alignment vertical="center"/>
    </xf>
    <xf numFmtId="0" fontId="1" fillId="4" borderId="0" xfId="0" applyFont="1" applyFill="1" applyAlignment="1">
      <alignment vertical="center"/>
    </xf>
    <xf numFmtId="0" fontId="1" fillId="5" borderId="0" xfId="0" applyFont="1" applyFill="1" applyAlignment="1">
      <alignment vertical="center"/>
    </xf>
    <xf numFmtId="0" fontId="3" fillId="0" borderId="0" xfId="0" applyFont="1" applyAlignment="1" applyProtection="1">
      <alignment horizontal="centerContinuous" vertical="center"/>
      <protection locked="0"/>
    </xf>
    <xf numFmtId="0" fontId="4" fillId="3" borderId="7" xfId="0" applyFont="1" applyFill="1" applyBorder="1" applyAlignment="1">
      <alignment horizontal="centerContinuous" vertical="center"/>
    </xf>
    <xf numFmtId="0" fontId="4" fillId="3" borderId="8" xfId="0" applyFont="1" applyFill="1" applyBorder="1" applyAlignment="1">
      <alignment horizontal="centerContinuous" vertical="center"/>
    </xf>
    <xf numFmtId="0" fontId="4" fillId="3" borderId="13" xfId="0" applyFont="1" applyFill="1" applyBorder="1" applyAlignment="1">
      <alignment horizontal="centerContinuous" vertical="center"/>
    </xf>
    <xf numFmtId="0" fontId="1" fillId="3" borderId="0" xfId="0" applyFont="1" applyFill="1" applyAlignment="1">
      <alignment horizontal="centerContinuous" vertical="center"/>
    </xf>
    <xf numFmtId="0" fontId="4" fillId="5" borderId="7" xfId="0" applyFont="1" applyFill="1" applyBorder="1" applyAlignment="1">
      <alignment horizontal="centerContinuous" vertical="center"/>
    </xf>
    <xf numFmtId="0" fontId="4" fillId="5" borderId="8" xfId="0" applyFont="1" applyFill="1" applyBorder="1" applyAlignment="1">
      <alignment horizontal="centerContinuous" vertical="center"/>
    </xf>
    <xf numFmtId="0" fontId="4" fillId="5" borderId="13" xfId="0" applyFont="1" applyFill="1" applyBorder="1" applyAlignment="1">
      <alignment horizontal="centerContinuous" vertical="center"/>
    </xf>
    <xf numFmtId="0" fontId="1" fillId="5" borderId="0" xfId="0" applyFont="1" applyFill="1" applyAlignment="1">
      <alignment horizontal="centerContinuous" vertical="center"/>
    </xf>
    <xf numFmtId="0" fontId="4" fillId="4" borderId="7" xfId="0" applyFont="1" applyFill="1" applyBorder="1" applyAlignment="1">
      <alignment horizontal="centerContinuous" vertical="center"/>
    </xf>
    <xf numFmtId="0" fontId="4" fillId="4" borderId="8" xfId="0" applyFont="1" applyFill="1" applyBorder="1" applyAlignment="1">
      <alignment horizontal="centerContinuous" vertical="center"/>
    </xf>
    <xf numFmtId="0" fontId="4" fillId="4" borderId="13" xfId="0" applyFont="1" applyFill="1" applyBorder="1" applyAlignment="1">
      <alignment horizontal="centerContinuous" vertical="center"/>
    </xf>
    <xf numFmtId="0" fontId="1" fillId="4" borderId="0" xfId="0" applyFont="1" applyFill="1" applyAlignment="1">
      <alignment horizontal="centerContinuous" vertical="center"/>
    </xf>
    <xf numFmtId="0" fontId="9" fillId="4" borderId="7" xfId="1" applyFont="1" applyFill="1" applyBorder="1" applyAlignment="1">
      <alignment horizontal="centerContinuous" vertical="center"/>
    </xf>
    <xf numFmtId="0" fontId="9" fillId="4" borderId="8" xfId="1" applyFont="1" applyFill="1" applyBorder="1" applyAlignment="1">
      <alignment horizontal="centerContinuous" vertical="center"/>
    </xf>
    <xf numFmtId="0" fontId="9" fillId="4" borderId="13" xfId="1" applyFont="1" applyFill="1" applyBorder="1" applyAlignment="1">
      <alignment horizontal="centerContinuous" vertical="center"/>
    </xf>
    <xf numFmtId="0" fontId="9" fillId="3" borderId="7" xfId="1" applyFont="1" applyFill="1" applyBorder="1" applyAlignment="1">
      <alignment horizontal="centerContinuous" vertical="center"/>
    </xf>
    <xf numFmtId="0" fontId="9" fillId="3" borderId="8" xfId="1" applyFont="1" applyFill="1" applyBorder="1" applyAlignment="1">
      <alignment horizontal="centerContinuous" vertical="center"/>
    </xf>
    <xf numFmtId="0" fontId="9" fillId="3" borderId="13" xfId="1" applyFont="1" applyFill="1" applyBorder="1" applyAlignment="1">
      <alignment horizontal="centerContinuous" vertical="center"/>
    </xf>
    <xf numFmtId="0" fontId="2" fillId="4" borderId="1" xfId="1" applyFont="1" applyFill="1" applyBorder="1" applyAlignment="1">
      <alignment horizontal="centerContinuous" vertical="center"/>
    </xf>
    <xf numFmtId="0" fontId="2" fillId="4" borderId="2" xfId="1" applyFont="1" applyFill="1" applyBorder="1" applyAlignment="1">
      <alignment horizontal="centerContinuous" vertical="center"/>
    </xf>
    <xf numFmtId="0" fontId="2" fillId="4" borderId="12" xfId="1" applyFont="1" applyFill="1" applyBorder="1" applyAlignment="1">
      <alignment horizontal="centerContinuous" vertical="center"/>
    </xf>
    <xf numFmtId="0" fontId="1" fillId="4" borderId="3" xfId="1" applyFont="1" applyFill="1" applyBorder="1" applyAlignment="1">
      <alignment horizontal="left" vertical="center"/>
    </xf>
    <xf numFmtId="0" fontId="1" fillId="4" borderId="0" xfId="1" applyFont="1" applyFill="1" applyAlignment="1">
      <alignment horizontal="left" vertical="center"/>
    </xf>
    <xf numFmtId="0" fontId="1" fillId="4" borderId="9" xfId="1" applyFont="1" applyFill="1" applyBorder="1" applyAlignment="1">
      <alignment horizontal="left" vertical="center"/>
    </xf>
    <xf numFmtId="0" fontId="1" fillId="4" borderId="7" xfId="1" applyFont="1" applyFill="1" applyBorder="1" applyAlignment="1">
      <alignment horizontal="left" vertical="center"/>
    </xf>
    <xf numFmtId="0" fontId="1" fillId="4" borderId="8" xfId="1" applyFont="1" applyFill="1" applyBorder="1" applyAlignment="1">
      <alignment horizontal="left" vertical="center"/>
    </xf>
    <xf numFmtId="0" fontId="1" fillId="4" borderId="13" xfId="1" applyFont="1" applyFill="1" applyBorder="1" applyAlignment="1">
      <alignment horizontal="left" vertical="center"/>
    </xf>
    <xf numFmtId="0" fontId="1" fillId="3" borderId="7" xfId="1" applyFont="1" applyFill="1" applyBorder="1" applyAlignment="1">
      <alignment horizontal="left" vertical="center"/>
    </xf>
    <xf numFmtId="0" fontId="1" fillId="3" borderId="8" xfId="1" applyFont="1" applyFill="1" applyBorder="1" applyAlignment="1">
      <alignment horizontal="left" vertical="center"/>
    </xf>
    <xf numFmtId="0" fontId="1" fillId="3" borderId="13" xfId="1" applyFont="1" applyFill="1" applyBorder="1" applyAlignment="1">
      <alignment horizontal="left" vertical="center"/>
    </xf>
    <xf numFmtId="0" fontId="6" fillId="2" borderId="2" xfId="1" applyFont="1" applyFill="1" applyBorder="1" applyAlignment="1">
      <alignment horizontal="centerContinuous" vertical="center"/>
    </xf>
    <xf numFmtId="0" fontId="6" fillId="2" borderId="12" xfId="1" applyFont="1" applyFill="1" applyBorder="1" applyAlignment="1">
      <alignment horizontal="centerContinuous" vertical="center"/>
    </xf>
    <xf numFmtId="0" fontId="1" fillId="2" borderId="3" xfId="1" applyFont="1" applyFill="1" applyBorder="1" applyAlignment="1">
      <alignment horizontal="centerContinuous"/>
    </xf>
    <xf numFmtId="0" fontId="1" fillId="2" borderId="0" xfId="1" applyFont="1" applyFill="1" applyAlignment="1">
      <alignment horizontal="centerContinuous"/>
    </xf>
    <xf numFmtId="0" fontId="1" fillId="2" borderId="9" xfId="1" applyFont="1" applyFill="1" applyBorder="1" applyAlignment="1">
      <alignment horizontal="centerContinuous"/>
    </xf>
    <xf numFmtId="0" fontId="2" fillId="3" borderId="1" xfId="1" applyFont="1" applyFill="1" applyBorder="1" applyAlignment="1">
      <alignment horizontal="centerContinuous" vertical="center"/>
    </xf>
    <xf numFmtId="0" fontId="2" fillId="3" borderId="2" xfId="1" applyFont="1" applyFill="1" applyBorder="1" applyAlignment="1">
      <alignment horizontal="centerContinuous" vertical="center"/>
    </xf>
    <xf numFmtId="0" fontId="2" fillId="3" borderId="12" xfId="1" applyFont="1" applyFill="1" applyBorder="1" applyAlignment="1">
      <alignment horizontal="centerContinuous" vertical="center"/>
    </xf>
    <xf numFmtId="0" fontId="1" fillId="3" borderId="3" xfId="1" applyFont="1" applyFill="1" applyBorder="1" applyAlignment="1">
      <alignment horizontal="left" vertical="center"/>
    </xf>
    <xf numFmtId="0" fontId="1" fillId="3" borderId="0" xfId="1" applyFont="1" applyFill="1" applyAlignment="1">
      <alignment horizontal="left" vertical="center"/>
    </xf>
    <xf numFmtId="0" fontId="1" fillId="3" borderId="9" xfId="1" applyFont="1" applyFill="1" applyBorder="1" applyAlignment="1">
      <alignment horizontal="left" vertical="center"/>
    </xf>
    <xf numFmtId="0" fontId="4" fillId="2" borderId="1" xfId="0" applyFont="1" applyFill="1" applyBorder="1" applyAlignment="1">
      <alignment vertical="center"/>
    </xf>
    <xf numFmtId="0" fontId="4" fillId="2" borderId="2" xfId="0" applyFont="1" applyFill="1" applyBorder="1" applyAlignment="1">
      <alignment vertical="center"/>
    </xf>
    <xf numFmtId="0" fontId="6" fillId="0" borderId="24" xfId="0" applyFont="1" applyBorder="1" applyAlignment="1" applyProtection="1">
      <alignment horizontal="center" vertical="center"/>
      <protection locked="0"/>
    </xf>
    <xf numFmtId="171" fontId="6" fillId="2" borderId="1" xfId="1" applyNumberFormat="1" applyFont="1" applyFill="1" applyBorder="1" applyAlignment="1">
      <alignment horizontal="centerContinuous" vertical="center"/>
    </xf>
    <xf numFmtId="172" fontId="6" fillId="2" borderId="1" xfId="1" applyNumberFormat="1" applyFont="1" applyFill="1" applyBorder="1" applyAlignment="1">
      <alignment horizontal="centerContinuous" vertical="center"/>
    </xf>
    <xf numFmtId="173" fontId="6" fillId="2" borderId="1" xfId="1" applyNumberFormat="1" applyFont="1" applyFill="1" applyBorder="1" applyAlignment="1">
      <alignment horizontal="centerContinuous" vertical="center"/>
    </xf>
    <xf numFmtId="0" fontId="1" fillId="2" borderId="3" xfId="0" applyFont="1" applyFill="1" applyBorder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0" fontId="1" fillId="2" borderId="9" xfId="0" applyFont="1" applyFill="1" applyBorder="1" applyAlignment="1">
      <alignment horizontal="left" vertical="center"/>
    </xf>
    <xf numFmtId="167" fontId="3" fillId="2" borderId="3" xfId="0" applyNumberFormat="1" applyFont="1" applyFill="1" applyBorder="1" applyAlignment="1">
      <alignment horizontal="left" vertical="center" indent="1"/>
    </xf>
    <xf numFmtId="167" fontId="3" fillId="2" borderId="0" xfId="0" applyNumberFormat="1" applyFont="1" applyFill="1" applyAlignment="1">
      <alignment horizontal="left" vertical="center" indent="1"/>
    </xf>
    <xf numFmtId="167" fontId="3" fillId="2" borderId="9" xfId="0" applyNumberFormat="1" applyFont="1" applyFill="1" applyBorder="1" applyAlignment="1">
      <alignment horizontal="left" vertical="center" indent="1"/>
    </xf>
    <xf numFmtId="49" fontId="3" fillId="2" borderId="3" xfId="0" applyNumberFormat="1" applyFont="1" applyFill="1" applyBorder="1" applyAlignment="1">
      <alignment horizontal="left" vertical="center" wrapText="1" indent="1"/>
    </xf>
    <xf numFmtId="49" fontId="3" fillId="2" borderId="0" xfId="0" applyNumberFormat="1" applyFont="1" applyFill="1" applyAlignment="1">
      <alignment horizontal="left" vertical="center" wrapText="1" indent="1"/>
    </xf>
    <xf numFmtId="49" fontId="3" fillId="2" borderId="9" xfId="0" applyNumberFormat="1" applyFont="1" applyFill="1" applyBorder="1" applyAlignment="1">
      <alignment horizontal="left" vertical="center" wrapText="1" indent="1"/>
    </xf>
    <xf numFmtId="168" fontId="3" fillId="2" borderId="3" xfId="0" applyNumberFormat="1" applyFont="1" applyFill="1" applyBorder="1" applyAlignment="1">
      <alignment horizontal="left" vertical="center" indent="1"/>
    </xf>
    <xf numFmtId="168" fontId="3" fillId="2" borderId="0" xfId="0" applyNumberFormat="1" applyFont="1" applyFill="1" applyAlignment="1">
      <alignment horizontal="left" vertical="center" indent="1"/>
    </xf>
    <xf numFmtId="168" fontId="3" fillId="2" borderId="9" xfId="0" applyNumberFormat="1" applyFont="1" applyFill="1" applyBorder="1" applyAlignment="1">
      <alignment horizontal="left" vertical="center" indent="1"/>
    </xf>
    <xf numFmtId="0" fontId="3" fillId="0" borderId="14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3" fillId="0" borderId="15" xfId="0" applyFont="1" applyBorder="1" applyAlignment="1">
      <alignment horizontal="left" vertical="top" wrapText="1"/>
    </xf>
    <xf numFmtId="49" fontId="3" fillId="0" borderId="20" xfId="0" applyNumberFormat="1" applyFont="1" applyBorder="1" applyAlignment="1" applyProtection="1">
      <alignment horizontal="center" vertical="top" wrapText="1"/>
      <protection locked="0"/>
    </xf>
    <xf numFmtId="49" fontId="3" fillId="0" borderId="21" xfId="0" applyNumberFormat="1" applyFont="1" applyBorder="1" applyAlignment="1" applyProtection="1">
      <alignment horizontal="center" vertical="top" wrapText="1"/>
      <protection locked="0"/>
    </xf>
    <xf numFmtId="49" fontId="3" fillId="0" borderId="22" xfId="0" applyNumberFormat="1" applyFont="1" applyBorder="1" applyAlignment="1" applyProtection="1">
      <alignment horizontal="center" vertical="top" wrapText="1"/>
      <protection locked="0"/>
    </xf>
    <xf numFmtId="0" fontId="3" fillId="0" borderId="16" xfId="0" applyFont="1" applyBorder="1" applyAlignment="1" applyProtection="1">
      <alignment horizontal="center" vertical="center"/>
      <protection locked="0"/>
    </xf>
    <xf numFmtId="0" fontId="3" fillId="0" borderId="17" xfId="0" applyFont="1" applyBorder="1" applyAlignment="1" applyProtection="1">
      <alignment horizontal="center" vertical="center"/>
      <protection locked="0"/>
    </xf>
    <xf numFmtId="0" fontId="3" fillId="0" borderId="18" xfId="0" applyFont="1" applyBorder="1" applyAlignment="1" applyProtection="1">
      <alignment horizontal="center" vertical="center"/>
      <protection locked="0"/>
    </xf>
    <xf numFmtId="49" fontId="2" fillId="0" borderId="19" xfId="0" applyNumberFormat="1" applyFont="1" applyBorder="1" applyAlignment="1" applyProtection="1">
      <alignment horizontal="center" vertical="center"/>
      <protection locked="0"/>
    </xf>
    <xf numFmtId="49" fontId="2" fillId="0" borderId="10" xfId="0" applyNumberFormat="1" applyFont="1" applyBorder="1" applyAlignment="1" applyProtection="1">
      <alignment horizontal="center" vertical="center"/>
      <protection locked="0"/>
    </xf>
    <xf numFmtId="49" fontId="2" fillId="0" borderId="15" xfId="0" applyNumberFormat="1" applyFont="1" applyBorder="1" applyAlignment="1" applyProtection="1">
      <alignment horizontal="center" vertical="center"/>
      <protection locked="0"/>
    </xf>
    <xf numFmtId="0" fontId="3" fillId="0" borderId="19" xfId="0" applyFont="1" applyBorder="1" applyAlignment="1" applyProtection="1">
      <alignment horizontal="center" vertical="center"/>
      <protection locked="0"/>
    </xf>
    <xf numFmtId="0" fontId="3" fillId="0" borderId="10" xfId="0" applyFont="1" applyBorder="1" applyAlignment="1" applyProtection="1">
      <alignment horizontal="center" vertical="center"/>
      <protection locked="0"/>
    </xf>
    <xf numFmtId="0" fontId="3" fillId="0" borderId="15" xfId="0" applyFont="1" applyBorder="1" applyAlignment="1" applyProtection="1">
      <alignment horizontal="center" vertical="center"/>
      <protection locked="0"/>
    </xf>
    <xf numFmtId="0" fontId="7" fillId="0" borderId="19" xfId="1" applyFont="1" applyBorder="1" applyAlignment="1" applyProtection="1">
      <alignment horizontal="center" vertical="center"/>
      <protection locked="0"/>
    </xf>
    <xf numFmtId="0" fontId="7" fillId="0" borderId="23" xfId="1" applyFont="1" applyBorder="1" applyAlignment="1" applyProtection="1">
      <alignment horizontal="center" vertical="center"/>
      <protection locked="0"/>
    </xf>
    <xf numFmtId="49" fontId="3" fillId="0" borderId="20" xfId="1" applyNumberFormat="1" applyBorder="1" applyAlignment="1" applyProtection="1">
      <alignment horizontal="center" vertical="top" wrapText="1"/>
      <protection locked="0"/>
    </xf>
    <xf numFmtId="49" fontId="3" fillId="0" borderId="21" xfId="1" applyNumberFormat="1" applyBorder="1" applyAlignment="1" applyProtection="1">
      <alignment horizontal="center" vertical="top" wrapText="1"/>
      <protection locked="0"/>
    </xf>
    <xf numFmtId="49" fontId="3" fillId="0" borderId="22" xfId="1" applyNumberFormat="1" applyBorder="1" applyAlignment="1" applyProtection="1">
      <alignment horizontal="center" vertical="top" wrapText="1"/>
      <protection locked="0"/>
    </xf>
    <xf numFmtId="170" fontId="3" fillId="2" borderId="4" xfId="1" applyNumberFormat="1" applyFill="1" applyBorder="1" applyAlignment="1">
      <alignment horizontal="center" vertical="top"/>
    </xf>
    <xf numFmtId="170" fontId="3" fillId="2" borderId="5" xfId="1" applyNumberFormat="1" applyFill="1" applyBorder="1" applyAlignment="1">
      <alignment horizontal="center" vertical="top"/>
    </xf>
    <xf numFmtId="170" fontId="3" fillId="2" borderId="11" xfId="1" applyNumberFormat="1" applyFill="1" applyBorder="1" applyAlignment="1">
      <alignment horizontal="center" vertical="top"/>
    </xf>
    <xf numFmtId="166" fontId="3" fillId="0" borderId="0" xfId="1" applyNumberFormat="1" applyAlignment="1" applyProtection="1">
      <alignment horizontal="right" vertical="center"/>
      <protection locked="0"/>
    </xf>
    <xf numFmtId="0" fontId="1" fillId="6" borderId="3" xfId="1" applyFont="1" applyFill="1" applyBorder="1" applyAlignment="1">
      <alignment vertical="center"/>
    </xf>
    <xf numFmtId="0" fontId="3" fillId="6" borderId="0" xfId="1" applyFill="1" applyAlignment="1">
      <alignment vertical="center"/>
    </xf>
    <xf numFmtId="0" fontId="3" fillId="6" borderId="3" xfId="1" applyFill="1" applyBorder="1" applyAlignment="1">
      <alignment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7C80"/>
      <color rgb="FFFF9999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2013 – 2022 T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11"/>
  <sheetViews>
    <sheetView topLeftCell="A3" zoomScaleNormal="100" workbookViewId="0">
      <selection activeCell="D43" sqref="D43"/>
    </sheetView>
  </sheetViews>
  <sheetFormatPr defaultColWidth="9.08984375" defaultRowHeight="12.5" x14ac:dyDescent="0.25"/>
  <cols>
    <col min="1" max="1" width="43" style="2" bestFit="1" customWidth="1"/>
    <col min="2" max="2" width="22.6328125" style="2" customWidth="1"/>
    <col min="3" max="3" width="32.26953125" style="2" customWidth="1"/>
    <col min="4" max="4" width="17.7265625" style="101" customWidth="1"/>
    <col min="5" max="16384" width="9.08984375" style="2"/>
  </cols>
  <sheetData>
    <row r="1" spans="1:4" ht="30" customHeight="1" x14ac:dyDescent="0.25">
      <c r="A1" s="146" t="s">
        <v>48</v>
      </c>
      <c r="B1" s="147"/>
      <c r="C1" s="147"/>
      <c r="D1" s="148">
        <v>2026</v>
      </c>
    </row>
    <row r="2" spans="1:4" ht="30" customHeight="1" x14ac:dyDescent="0.25">
      <c r="A2" s="3"/>
      <c r="B2" s="4"/>
      <c r="C2" s="4"/>
      <c r="D2" s="85"/>
    </row>
    <row r="3" spans="1:4" ht="30" customHeight="1" x14ac:dyDescent="0.25">
      <c r="A3" s="152" t="s">
        <v>49</v>
      </c>
      <c r="B3" s="153"/>
      <c r="C3" s="153"/>
      <c r="D3" s="154"/>
    </row>
    <row r="4" spans="1:4" ht="30" customHeight="1" x14ac:dyDescent="0.25">
      <c r="A4" s="155" t="s">
        <v>51</v>
      </c>
      <c r="B4" s="156"/>
      <c r="C4" s="156"/>
      <c r="D4" s="157"/>
    </row>
    <row r="5" spans="1:4" ht="30" customHeight="1" x14ac:dyDescent="0.25">
      <c r="A5" s="158" t="s">
        <v>50</v>
      </c>
      <c r="B5" s="159"/>
      <c r="C5" s="159"/>
      <c r="D5" s="160"/>
    </row>
    <row r="6" spans="1:4" ht="30" customHeight="1" x14ac:dyDescent="0.25">
      <c r="A6" s="161"/>
      <c r="B6" s="162"/>
      <c r="C6" s="162"/>
      <c r="D6" s="163"/>
    </row>
    <row r="7" spans="1:4" ht="30" customHeight="1" x14ac:dyDescent="0.25">
      <c r="A7" s="5"/>
      <c r="B7" s="6"/>
      <c r="C7" s="6"/>
      <c r="D7" s="86"/>
    </row>
    <row r="8" spans="1:4" ht="132" customHeight="1" x14ac:dyDescent="0.25">
      <c r="A8" s="164" t="s">
        <v>0</v>
      </c>
      <c r="B8" s="165"/>
      <c r="C8" s="165"/>
      <c r="D8" s="166"/>
    </row>
    <row r="9" spans="1:4" ht="21.9" customHeight="1" thickBot="1" x14ac:dyDescent="0.3">
      <c r="A9" s="7"/>
      <c r="B9" s="8"/>
      <c r="C9" s="8"/>
      <c r="D9" s="87"/>
    </row>
    <row r="10" spans="1:4" ht="21.9" customHeight="1" x14ac:dyDescent="0.25">
      <c r="A10" s="9" t="s">
        <v>1</v>
      </c>
      <c r="B10" s="170"/>
      <c r="C10" s="171"/>
      <c r="D10" s="172"/>
    </row>
    <row r="11" spans="1:4" ht="22.5" customHeight="1" x14ac:dyDescent="0.25">
      <c r="A11" s="10" t="s">
        <v>2</v>
      </c>
      <c r="B11" s="176"/>
      <c r="C11" s="177"/>
      <c r="D11" s="178"/>
    </row>
    <row r="12" spans="1:4" ht="21.9" customHeight="1" x14ac:dyDescent="0.25">
      <c r="A12" s="10" t="s">
        <v>3</v>
      </c>
      <c r="B12" s="173"/>
      <c r="C12" s="174"/>
      <c r="D12" s="175"/>
    </row>
    <row r="13" spans="1:4" ht="21.9" customHeight="1" x14ac:dyDescent="0.25">
      <c r="A13" s="11" t="s">
        <v>4</v>
      </c>
      <c r="B13" s="12"/>
      <c r="C13" s="12"/>
      <c r="D13" s="88"/>
    </row>
    <row r="14" spans="1:4" ht="39.75" customHeight="1" x14ac:dyDescent="0.25">
      <c r="A14" s="167"/>
      <c r="B14" s="168"/>
      <c r="C14" s="168"/>
      <c r="D14" s="169"/>
    </row>
    <row r="15" spans="1:4" ht="21.9" customHeight="1" x14ac:dyDescent="0.25">
      <c r="A15" s="13" t="s">
        <v>5</v>
      </c>
      <c r="B15" s="14"/>
      <c r="C15" s="14"/>
      <c r="D15" s="89"/>
    </row>
    <row r="16" spans="1:4" ht="99.9" customHeight="1" x14ac:dyDescent="0.25">
      <c r="A16" s="167"/>
      <c r="B16" s="168"/>
      <c r="C16" s="168"/>
      <c r="D16" s="169"/>
    </row>
    <row r="17" spans="1:4" ht="21.9" customHeight="1" x14ac:dyDescent="0.25">
      <c r="A17" s="75" t="s">
        <v>6</v>
      </c>
      <c r="B17" s="176"/>
      <c r="C17" s="177"/>
      <c r="D17" s="178"/>
    </row>
    <row r="18" spans="1:4" ht="18.899999999999999" customHeight="1" x14ac:dyDescent="0.25">
      <c r="A18" s="13" t="s">
        <v>7</v>
      </c>
      <c r="B18" s="14"/>
      <c r="C18" s="14"/>
      <c r="D18" s="89"/>
    </row>
    <row r="19" spans="1:4" ht="69.900000000000006" customHeight="1" x14ac:dyDescent="0.25">
      <c r="A19" s="167"/>
      <c r="B19" s="168"/>
      <c r="C19" s="168"/>
      <c r="D19" s="169"/>
    </row>
    <row r="20" spans="1:4" s="15" customFormat="1" ht="18.899999999999999" customHeight="1" x14ac:dyDescent="0.25">
      <c r="A20" s="105" t="s">
        <v>8</v>
      </c>
      <c r="B20" s="106"/>
      <c r="C20" s="106"/>
      <c r="D20" s="107"/>
    </row>
    <row r="21" spans="1:4" ht="6.9" customHeight="1" x14ac:dyDescent="0.25">
      <c r="A21" s="16"/>
      <c r="B21" s="14"/>
      <c r="C21" s="14"/>
      <c r="D21" s="89"/>
    </row>
    <row r="22" spans="1:4" ht="18.899999999999999" customHeight="1" x14ac:dyDescent="0.25">
      <c r="A22" s="13" t="s">
        <v>9</v>
      </c>
      <c r="B22" s="14"/>
      <c r="C22" s="83" t="s">
        <v>10</v>
      </c>
      <c r="D22" s="90" t="s">
        <v>11</v>
      </c>
    </row>
    <row r="23" spans="1:4" ht="18.899999999999999" customHeight="1" x14ac:dyDescent="0.25">
      <c r="A23" s="17" t="s">
        <v>12</v>
      </c>
      <c r="B23" s="83" t="s">
        <v>13</v>
      </c>
      <c r="C23" s="83"/>
      <c r="D23" s="90"/>
    </row>
    <row r="24" spans="1:4" ht="18.899999999999999" customHeight="1" x14ac:dyDescent="0.25">
      <c r="A24" s="17"/>
      <c r="B24" s="80"/>
      <c r="C24" s="18">
        <v>400</v>
      </c>
      <c r="D24" s="89">
        <f>+B24*C24</f>
        <v>0</v>
      </c>
    </row>
    <row r="25" spans="1:4" ht="6.9" customHeight="1" x14ac:dyDescent="0.25">
      <c r="A25" s="17"/>
      <c r="B25" s="19"/>
      <c r="C25" s="18"/>
      <c r="D25" s="89"/>
    </row>
    <row r="26" spans="1:4" ht="18.899999999999999" customHeight="1" x14ac:dyDescent="0.25">
      <c r="A26" s="17" t="s">
        <v>14</v>
      </c>
      <c r="B26" s="83"/>
      <c r="C26" s="18"/>
      <c r="D26" s="89"/>
    </row>
    <row r="27" spans="1:4" ht="18.899999999999999" customHeight="1" x14ac:dyDescent="0.25">
      <c r="A27" s="17" t="s">
        <v>15</v>
      </c>
      <c r="B27" s="80"/>
      <c r="C27" s="20" t="s">
        <v>16</v>
      </c>
      <c r="D27" s="89">
        <f>IF(B27&lt;2,B27*750,750+((B27-1)*475))</f>
        <v>0</v>
      </c>
    </row>
    <row r="28" spans="1:4" ht="18.899999999999999" customHeight="1" x14ac:dyDescent="0.25">
      <c r="A28" s="17" t="s">
        <v>17</v>
      </c>
      <c r="B28" s="80"/>
      <c r="C28" s="20" t="s">
        <v>18</v>
      </c>
      <c r="D28" s="89">
        <f>475*B28</f>
        <v>0</v>
      </c>
    </row>
    <row r="29" spans="1:4" s="15" customFormat="1" ht="6.9" customHeight="1" x14ac:dyDescent="0.25">
      <c r="A29" s="17"/>
      <c r="B29" s="18"/>
      <c r="C29" s="18"/>
      <c r="D29" s="89"/>
    </row>
    <row r="30" spans="1:4" ht="18.899999999999999" customHeight="1" x14ac:dyDescent="0.25">
      <c r="A30" s="17" t="s">
        <v>19</v>
      </c>
      <c r="B30" s="21"/>
      <c r="C30" s="22"/>
      <c r="D30" s="91"/>
    </row>
    <row r="31" spans="1:4" ht="18.899999999999999" customHeight="1" x14ac:dyDescent="0.25">
      <c r="A31" s="13"/>
      <c r="B31" s="83" t="s">
        <v>20</v>
      </c>
      <c r="C31" s="83" t="s">
        <v>21</v>
      </c>
      <c r="D31" s="92"/>
    </row>
    <row r="32" spans="1:4" s="15" customFormat="1" ht="18.899999999999999" customHeight="1" x14ac:dyDescent="0.25">
      <c r="A32" s="17" t="s">
        <v>22</v>
      </c>
      <c r="B32" s="79">
        <v>0</v>
      </c>
      <c r="C32" s="78">
        <v>0</v>
      </c>
      <c r="D32" s="89">
        <f>(2.23*B32)+C32</f>
        <v>0</v>
      </c>
    </row>
    <row r="33" spans="1:10" ht="18.899999999999999" customHeight="1" x14ac:dyDescent="0.25">
      <c r="A33" s="17" t="s">
        <v>23</v>
      </c>
      <c r="B33" s="79">
        <v>0</v>
      </c>
      <c r="C33" s="78">
        <v>0</v>
      </c>
      <c r="D33" s="89">
        <f>(2.23*B33)+C33</f>
        <v>0</v>
      </c>
    </row>
    <row r="34" spans="1:10" ht="6.9" customHeight="1" x14ac:dyDescent="0.25">
      <c r="A34" s="13"/>
      <c r="B34" s="83"/>
      <c r="C34" s="83"/>
      <c r="D34" s="92"/>
    </row>
    <row r="35" spans="1:10" ht="18.899999999999999" customHeight="1" x14ac:dyDescent="0.25">
      <c r="A35" s="13"/>
      <c r="B35" s="108" t="s">
        <v>24</v>
      </c>
      <c r="C35" s="108"/>
      <c r="D35" s="92"/>
    </row>
    <row r="36" spans="1:10" ht="18.899999999999999" customHeight="1" x14ac:dyDescent="0.25">
      <c r="A36" s="17" t="s">
        <v>25</v>
      </c>
      <c r="B36" s="104"/>
      <c r="C36" s="104"/>
      <c r="D36" s="91">
        <v>0</v>
      </c>
    </row>
    <row r="37" spans="1:10" ht="18.899999999999999" customHeight="1" x14ac:dyDescent="0.25">
      <c r="A37" s="17" t="s">
        <v>26</v>
      </c>
      <c r="B37" s="104"/>
      <c r="C37" s="104"/>
      <c r="D37" s="91">
        <v>0</v>
      </c>
    </row>
    <row r="38" spans="1:10" s="15" customFormat="1" ht="18.899999999999999" customHeight="1" x14ac:dyDescent="0.25">
      <c r="A38" s="17" t="s">
        <v>27</v>
      </c>
      <c r="B38" s="104"/>
      <c r="C38" s="104"/>
      <c r="D38" s="91">
        <v>0</v>
      </c>
      <c r="F38" s="2"/>
      <c r="G38" s="2"/>
      <c r="H38" s="2"/>
      <c r="I38" s="2"/>
      <c r="J38" s="2"/>
    </row>
    <row r="39" spans="1:10" ht="18.899999999999999" customHeight="1" x14ac:dyDescent="0.25">
      <c r="A39" s="17" t="s">
        <v>28</v>
      </c>
      <c r="B39" s="104"/>
      <c r="C39" s="104"/>
      <c r="D39" s="91">
        <v>0</v>
      </c>
    </row>
    <row r="40" spans="1:10" ht="18.899999999999999" customHeight="1" x14ac:dyDescent="0.25">
      <c r="A40" s="13" t="s">
        <v>29</v>
      </c>
      <c r="B40" s="83" t="s">
        <v>30</v>
      </c>
      <c r="C40" s="83" t="s">
        <v>31</v>
      </c>
      <c r="D40" s="92"/>
    </row>
    <row r="41" spans="1:10" s="15" customFormat="1" ht="18.899999999999999" customHeight="1" x14ac:dyDescent="0.25">
      <c r="A41" s="17" t="s">
        <v>32</v>
      </c>
      <c r="B41" s="80"/>
      <c r="C41" s="78">
        <v>0</v>
      </c>
      <c r="D41" s="89">
        <f>+B41*C41</f>
        <v>0</v>
      </c>
      <c r="F41" s="2"/>
      <c r="G41" s="2"/>
      <c r="H41" s="2"/>
      <c r="I41" s="2"/>
      <c r="J41" s="2"/>
    </row>
    <row r="42" spans="1:10" ht="18.899999999999999" customHeight="1" x14ac:dyDescent="0.25">
      <c r="A42" s="17" t="s">
        <v>33</v>
      </c>
      <c r="B42" s="21"/>
      <c r="C42" s="21"/>
      <c r="D42" s="91"/>
    </row>
    <row r="43" spans="1:10" ht="21.9" customHeight="1" thickBot="1" x14ac:dyDescent="0.3">
      <c r="A43" s="13" t="s">
        <v>35</v>
      </c>
      <c r="B43" s="84"/>
      <c r="C43" s="84"/>
      <c r="D43" s="92">
        <f>SUM(D24:D39)-SUM(D41:D42)</f>
        <v>0</v>
      </c>
    </row>
    <row r="44" spans="1:10" ht="21.9" customHeight="1" x14ac:dyDescent="0.25">
      <c r="A44" s="23" t="s">
        <v>1</v>
      </c>
      <c r="B44" s="170"/>
      <c r="C44" s="171"/>
      <c r="D44" s="172"/>
    </row>
    <row r="45" spans="1:10" ht="22.5" customHeight="1" x14ac:dyDescent="0.25">
      <c r="A45" s="24" t="s">
        <v>2</v>
      </c>
      <c r="B45" s="176"/>
      <c r="C45" s="177"/>
      <c r="D45" s="178"/>
    </row>
    <row r="46" spans="1:10" ht="21.9" customHeight="1" x14ac:dyDescent="0.25">
      <c r="A46" s="24" t="s">
        <v>3</v>
      </c>
      <c r="B46" s="173"/>
      <c r="C46" s="174"/>
      <c r="D46" s="175"/>
    </row>
    <row r="47" spans="1:10" ht="21.9" customHeight="1" x14ac:dyDescent="0.25">
      <c r="A47" s="25" t="s">
        <v>4</v>
      </c>
      <c r="B47" s="26"/>
      <c r="C47" s="26"/>
      <c r="D47" s="93"/>
    </row>
    <row r="48" spans="1:10" ht="39.75" customHeight="1" x14ac:dyDescent="0.25">
      <c r="A48" s="167"/>
      <c r="B48" s="168"/>
      <c r="C48" s="168"/>
      <c r="D48" s="169"/>
    </row>
    <row r="49" spans="1:10" ht="21.9" customHeight="1" x14ac:dyDescent="0.25">
      <c r="A49" s="27" t="s">
        <v>5</v>
      </c>
      <c r="B49" s="28"/>
      <c r="C49" s="28"/>
      <c r="D49" s="94"/>
    </row>
    <row r="50" spans="1:10" ht="99.9" customHeight="1" x14ac:dyDescent="0.25">
      <c r="A50" s="167"/>
      <c r="B50" s="168"/>
      <c r="C50" s="168"/>
      <c r="D50" s="169"/>
    </row>
    <row r="51" spans="1:10" ht="21.9" customHeight="1" x14ac:dyDescent="0.25">
      <c r="A51" s="76" t="s">
        <v>6</v>
      </c>
      <c r="B51" s="176"/>
      <c r="C51" s="177"/>
      <c r="D51" s="178"/>
    </row>
    <row r="52" spans="1:10" ht="18.899999999999999" customHeight="1" x14ac:dyDescent="0.25">
      <c r="A52" s="27" t="s">
        <v>7</v>
      </c>
      <c r="B52" s="28"/>
      <c r="C52" s="28"/>
      <c r="D52" s="94"/>
    </row>
    <row r="53" spans="1:10" ht="69.900000000000006" customHeight="1" x14ac:dyDescent="0.25">
      <c r="A53" s="167"/>
      <c r="B53" s="168"/>
      <c r="C53" s="168"/>
      <c r="D53" s="169"/>
    </row>
    <row r="54" spans="1:10" s="15" customFormat="1" ht="18.899999999999999" customHeight="1" x14ac:dyDescent="0.25">
      <c r="A54" s="113" t="s">
        <v>8</v>
      </c>
      <c r="B54" s="114"/>
      <c r="C54" s="114"/>
      <c r="D54" s="115"/>
      <c r="F54" s="2"/>
      <c r="G54" s="2"/>
      <c r="H54" s="2"/>
      <c r="I54" s="2"/>
      <c r="J54" s="2"/>
    </row>
    <row r="55" spans="1:10" ht="6.9" customHeight="1" x14ac:dyDescent="0.25">
      <c r="A55" s="29"/>
      <c r="B55" s="28"/>
      <c r="C55" s="28"/>
      <c r="D55" s="94"/>
    </row>
    <row r="56" spans="1:10" ht="18.899999999999999" customHeight="1" x14ac:dyDescent="0.25">
      <c r="A56" s="27" t="s">
        <v>9</v>
      </c>
      <c r="B56" s="28"/>
      <c r="C56" s="81" t="s">
        <v>10</v>
      </c>
      <c r="D56" s="95" t="s">
        <v>11</v>
      </c>
    </row>
    <row r="57" spans="1:10" ht="18.899999999999999" customHeight="1" x14ac:dyDescent="0.25">
      <c r="A57" s="30" t="s">
        <v>12</v>
      </c>
      <c r="B57" s="81" t="s">
        <v>13</v>
      </c>
      <c r="C57" s="81"/>
      <c r="D57" s="95"/>
    </row>
    <row r="58" spans="1:10" ht="18.899999999999999" customHeight="1" x14ac:dyDescent="0.25">
      <c r="A58" s="30"/>
      <c r="B58" s="80"/>
      <c r="C58" s="31">
        <v>400</v>
      </c>
      <c r="D58" s="94">
        <f>+B58*C58</f>
        <v>0</v>
      </c>
    </row>
    <row r="59" spans="1:10" ht="6.9" customHeight="1" x14ac:dyDescent="0.25">
      <c r="A59" s="30"/>
      <c r="B59" s="32"/>
      <c r="C59" s="31"/>
      <c r="D59" s="94"/>
    </row>
    <row r="60" spans="1:10" ht="18.899999999999999" customHeight="1" x14ac:dyDescent="0.25">
      <c r="A60" s="30" t="s">
        <v>14</v>
      </c>
      <c r="B60" s="81"/>
      <c r="C60" s="31"/>
      <c r="D60" s="94"/>
    </row>
    <row r="61" spans="1:10" ht="18.899999999999999" customHeight="1" x14ac:dyDescent="0.25">
      <c r="A61" s="30" t="s">
        <v>15</v>
      </c>
      <c r="B61" s="80"/>
      <c r="C61" s="33" t="s">
        <v>16</v>
      </c>
      <c r="D61" s="94">
        <f>IF(B61&lt;2,B61*750,750+((B61-1)*475))</f>
        <v>0</v>
      </c>
    </row>
    <row r="62" spans="1:10" ht="18.899999999999999" customHeight="1" x14ac:dyDescent="0.25">
      <c r="A62" s="30" t="s">
        <v>17</v>
      </c>
      <c r="B62" s="80"/>
      <c r="C62" s="33" t="s">
        <v>18</v>
      </c>
      <c r="D62" s="94">
        <f>475*B62</f>
        <v>0</v>
      </c>
    </row>
    <row r="63" spans="1:10" s="15" customFormat="1" ht="6.9" customHeight="1" x14ac:dyDescent="0.25">
      <c r="A63" s="30"/>
      <c r="B63" s="31"/>
      <c r="C63" s="31"/>
      <c r="D63" s="94"/>
      <c r="F63" s="2"/>
      <c r="G63" s="2"/>
      <c r="H63" s="2"/>
      <c r="I63" s="2"/>
      <c r="J63" s="2"/>
    </row>
    <row r="64" spans="1:10" ht="18.899999999999999" customHeight="1" x14ac:dyDescent="0.25">
      <c r="A64" s="30" t="s">
        <v>19</v>
      </c>
      <c r="B64" s="34"/>
      <c r="C64" s="35"/>
      <c r="D64" s="91">
        <v>0</v>
      </c>
    </row>
    <row r="65" spans="1:10" ht="18.899999999999999" customHeight="1" x14ac:dyDescent="0.25">
      <c r="A65" s="27"/>
      <c r="B65" s="81" t="s">
        <v>20</v>
      </c>
      <c r="C65" s="81" t="s">
        <v>21</v>
      </c>
      <c r="D65" s="96"/>
    </row>
    <row r="66" spans="1:10" s="15" customFormat="1" ht="18.899999999999999" customHeight="1" x14ac:dyDescent="0.25">
      <c r="A66" s="30" t="s">
        <v>22</v>
      </c>
      <c r="B66" s="79">
        <v>0</v>
      </c>
      <c r="C66" s="78">
        <v>0</v>
      </c>
      <c r="D66" s="94">
        <f>(2.23*B66)+C66</f>
        <v>0</v>
      </c>
      <c r="F66" s="2"/>
      <c r="G66" s="2"/>
      <c r="H66" s="2"/>
      <c r="I66" s="2"/>
      <c r="J66" s="2"/>
    </row>
    <row r="67" spans="1:10" ht="18.899999999999999" customHeight="1" x14ac:dyDescent="0.25">
      <c r="A67" s="30" t="s">
        <v>23</v>
      </c>
      <c r="B67" s="79">
        <v>0</v>
      </c>
      <c r="C67" s="78">
        <v>0</v>
      </c>
      <c r="D67" s="94">
        <f>(2.23*B67)+C67</f>
        <v>0</v>
      </c>
    </row>
    <row r="68" spans="1:10" ht="6.9" customHeight="1" x14ac:dyDescent="0.25">
      <c r="A68" s="27"/>
      <c r="B68" s="81"/>
      <c r="C68" s="81"/>
      <c r="D68" s="96"/>
    </row>
    <row r="69" spans="1:10" ht="18.899999999999999" customHeight="1" x14ac:dyDescent="0.25">
      <c r="A69" s="27"/>
      <c r="B69" s="116" t="s">
        <v>24</v>
      </c>
      <c r="C69" s="116"/>
      <c r="D69" s="96"/>
    </row>
    <row r="70" spans="1:10" ht="18.899999999999999" customHeight="1" x14ac:dyDescent="0.25">
      <c r="A70" s="30" t="s">
        <v>25</v>
      </c>
      <c r="B70" s="104"/>
      <c r="C70" s="104"/>
      <c r="D70" s="91">
        <v>0</v>
      </c>
    </row>
    <row r="71" spans="1:10" ht="18.899999999999999" customHeight="1" x14ac:dyDescent="0.25">
      <c r="A71" s="30" t="s">
        <v>26</v>
      </c>
      <c r="B71" s="104"/>
      <c r="C71" s="104"/>
      <c r="D71" s="91">
        <v>0</v>
      </c>
    </row>
    <row r="72" spans="1:10" s="15" customFormat="1" ht="18.899999999999999" customHeight="1" x14ac:dyDescent="0.25">
      <c r="A72" s="30" t="s">
        <v>27</v>
      </c>
      <c r="B72" s="104"/>
      <c r="C72" s="104"/>
      <c r="D72" s="91">
        <v>0</v>
      </c>
      <c r="F72" s="2"/>
      <c r="G72" s="2"/>
      <c r="H72" s="2"/>
      <c r="I72" s="2"/>
      <c r="J72" s="2"/>
    </row>
    <row r="73" spans="1:10" ht="18.899999999999999" customHeight="1" x14ac:dyDescent="0.25">
      <c r="A73" s="30" t="s">
        <v>28</v>
      </c>
      <c r="B73" s="104"/>
      <c r="C73" s="104"/>
      <c r="D73" s="91">
        <v>0</v>
      </c>
    </row>
    <row r="74" spans="1:10" ht="18.899999999999999" customHeight="1" x14ac:dyDescent="0.25">
      <c r="A74" s="27" t="s">
        <v>29</v>
      </c>
      <c r="B74" s="81" t="s">
        <v>30</v>
      </c>
      <c r="C74" s="81" t="s">
        <v>31</v>
      </c>
      <c r="D74" s="96"/>
    </row>
    <row r="75" spans="1:10" s="15" customFormat="1" ht="18.899999999999999" customHeight="1" x14ac:dyDescent="0.25">
      <c r="A75" s="30" t="s">
        <v>32</v>
      </c>
      <c r="B75" s="80"/>
      <c r="C75" s="78">
        <v>0</v>
      </c>
      <c r="D75" s="94">
        <f>+B75*C75</f>
        <v>0</v>
      </c>
      <c r="F75" s="2"/>
      <c r="G75" s="2"/>
      <c r="H75" s="2"/>
      <c r="I75" s="2"/>
      <c r="J75" s="2"/>
    </row>
    <row r="76" spans="1:10" ht="18.899999999999999" customHeight="1" x14ac:dyDescent="0.25">
      <c r="A76" s="30" t="s">
        <v>33</v>
      </c>
      <c r="B76" s="34"/>
      <c r="C76" s="34"/>
      <c r="D76" s="91">
        <v>0</v>
      </c>
    </row>
    <row r="77" spans="1:10" ht="21.9" customHeight="1" thickBot="1" x14ac:dyDescent="0.3">
      <c r="A77" s="27" t="s">
        <v>35</v>
      </c>
      <c r="B77" s="102"/>
      <c r="C77" s="102"/>
      <c r="D77" s="96">
        <f>SUM(D58:D73)-SUM(D75:D76)</f>
        <v>0</v>
      </c>
    </row>
    <row r="78" spans="1:10" ht="21.9" customHeight="1" x14ac:dyDescent="0.25">
      <c r="A78" s="36" t="s">
        <v>1</v>
      </c>
      <c r="B78" s="170"/>
      <c r="C78" s="171"/>
      <c r="D78" s="172"/>
    </row>
    <row r="79" spans="1:10" ht="22.5" customHeight="1" x14ac:dyDescent="0.25">
      <c r="A79" s="37" t="s">
        <v>2</v>
      </c>
      <c r="B79" s="176"/>
      <c r="C79" s="177"/>
      <c r="D79" s="178"/>
    </row>
    <row r="80" spans="1:10" ht="21.9" customHeight="1" x14ac:dyDescent="0.25">
      <c r="A80" s="37" t="s">
        <v>3</v>
      </c>
      <c r="B80" s="173"/>
      <c r="C80" s="174"/>
      <c r="D80" s="175"/>
    </row>
    <row r="81" spans="1:4" ht="21.9" customHeight="1" x14ac:dyDescent="0.25">
      <c r="A81" s="38" t="s">
        <v>4</v>
      </c>
      <c r="B81" s="39"/>
      <c r="C81" s="39"/>
      <c r="D81" s="97"/>
    </row>
    <row r="82" spans="1:4" ht="39.75" customHeight="1" x14ac:dyDescent="0.25">
      <c r="A82" s="167"/>
      <c r="B82" s="168"/>
      <c r="C82" s="168"/>
      <c r="D82" s="169"/>
    </row>
    <row r="83" spans="1:4" ht="21.9" customHeight="1" x14ac:dyDescent="0.25">
      <c r="A83" s="40" t="s">
        <v>5</v>
      </c>
      <c r="B83" s="41"/>
      <c r="C83" s="41"/>
      <c r="D83" s="98"/>
    </row>
    <row r="84" spans="1:4" ht="99.9" customHeight="1" x14ac:dyDescent="0.25">
      <c r="A84" s="167"/>
      <c r="B84" s="168"/>
      <c r="C84" s="168"/>
      <c r="D84" s="169"/>
    </row>
    <row r="85" spans="1:4" ht="21.9" customHeight="1" x14ac:dyDescent="0.25">
      <c r="A85" s="77" t="s">
        <v>6</v>
      </c>
      <c r="B85" s="176"/>
      <c r="C85" s="177"/>
      <c r="D85" s="178"/>
    </row>
    <row r="86" spans="1:4" ht="18.899999999999999" customHeight="1" x14ac:dyDescent="0.25">
      <c r="A86" s="40" t="s">
        <v>7</v>
      </c>
      <c r="B86" s="41"/>
      <c r="C86" s="41"/>
      <c r="D86" s="98"/>
    </row>
    <row r="87" spans="1:4" ht="69.900000000000006" customHeight="1" x14ac:dyDescent="0.25">
      <c r="A87" s="167"/>
      <c r="B87" s="168"/>
      <c r="C87" s="168"/>
      <c r="D87" s="169"/>
    </row>
    <row r="88" spans="1:4" s="15" customFormat="1" ht="18.899999999999999" customHeight="1" x14ac:dyDescent="0.25">
      <c r="A88" s="109" t="s">
        <v>8</v>
      </c>
      <c r="B88" s="110"/>
      <c r="C88" s="110"/>
      <c r="D88" s="111"/>
    </row>
    <row r="89" spans="1:4" ht="6.9" customHeight="1" x14ac:dyDescent="0.25">
      <c r="A89" s="42"/>
      <c r="B89" s="41"/>
      <c r="C89" s="41"/>
      <c r="D89" s="98"/>
    </row>
    <row r="90" spans="1:4" ht="18.899999999999999" customHeight="1" x14ac:dyDescent="0.25">
      <c r="A90" s="40" t="s">
        <v>9</v>
      </c>
      <c r="B90" s="41"/>
      <c r="C90" s="82" t="s">
        <v>10</v>
      </c>
      <c r="D90" s="99" t="s">
        <v>11</v>
      </c>
    </row>
    <row r="91" spans="1:4" ht="18.899999999999999" customHeight="1" x14ac:dyDescent="0.25">
      <c r="A91" s="43" t="s">
        <v>12</v>
      </c>
      <c r="B91" s="82" t="s">
        <v>13</v>
      </c>
      <c r="C91" s="82"/>
      <c r="D91" s="99"/>
    </row>
    <row r="92" spans="1:4" ht="18.899999999999999" customHeight="1" x14ac:dyDescent="0.25">
      <c r="A92" s="43"/>
      <c r="B92" s="80"/>
      <c r="C92" s="44">
        <v>400</v>
      </c>
      <c r="D92" s="98">
        <f>+B92*C92</f>
        <v>0</v>
      </c>
    </row>
    <row r="93" spans="1:4" ht="6.9" customHeight="1" x14ac:dyDescent="0.25">
      <c r="A93" s="43"/>
      <c r="B93" s="45"/>
      <c r="C93" s="44"/>
      <c r="D93" s="98"/>
    </row>
    <row r="94" spans="1:4" ht="18.899999999999999" customHeight="1" x14ac:dyDescent="0.25">
      <c r="A94" s="43" t="s">
        <v>14</v>
      </c>
      <c r="B94" s="82"/>
      <c r="C94" s="44"/>
      <c r="D94" s="98"/>
    </row>
    <row r="95" spans="1:4" ht="18.899999999999999" customHeight="1" x14ac:dyDescent="0.25">
      <c r="A95" s="43" t="s">
        <v>15</v>
      </c>
      <c r="B95" s="80"/>
      <c r="C95" s="46" t="s">
        <v>16</v>
      </c>
      <c r="D95" s="98">
        <f>IF(B95&lt;2,B95*750,750+((B95-1)*475))</f>
        <v>0</v>
      </c>
    </row>
    <row r="96" spans="1:4" ht="18.899999999999999" customHeight="1" x14ac:dyDescent="0.25">
      <c r="A96" s="43" t="s">
        <v>17</v>
      </c>
      <c r="B96" s="80"/>
      <c r="C96" s="46" t="s">
        <v>18</v>
      </c>
      <c r="D96" s="98">
        <f>475*B96</f>
        <v>0</v>
      </c>
    </row>
    <row r="97" spans="1:4" s="15" customFormat="1" ht="6.9" customHeight="1" x14ac:dyDescent="0.25">
      <c r="A97" s="43"/>
      <c r="B97" s="44"/>
      <c r="C97" s="44"/>
      <c r="D97" s="98"/>
    </row>
    <row r="98" spans="1:4" ht="18.899999999999999" customHeight="1" x14ac:dyDescent="0.25">
      <c r="A98" s="43" t="s">
        <v>19</v>
      </c>
      <c r="B98" s="47"/>
      <c r="C98" s="48"/>
      <c r="D98" s="91">
        <v>0</v>
      </c>
    </row>
    <row r="99" spans="1:4" ht="18.899999999999999" customHeight="1" x14ac:dyDescent="0.25">
      <c r="A99" s="40"/>
      <c r="B99" s="82" t="s">
        <v>20</v>
      </c>
      <c r="C99" s="82" t="s">
        <v>21</v>
      </c>
      <c r="D99" s="100"/>
    </row>
    <row r="100" spans="1:4" s="15" customFormat="1" ht="18.899999999999999" customHeight="1" x14ac:dyDescent="0.25">
      <c r="A100" s="43" t="s">
        <v>22</v>
      </c>
      <c r="B100" s="79">
        <v>0</v>
      </c>
      <c r="C100" s="78">
        <v>0</v>
      </c>
      <c r="D100" s="98">
        <f>(2.23*B100)+C100</f>
        <v>0</v>
      </c>
    </row>
    <row r="101" spans="1:4" ht="18.899999999999999" customHeight="1" x14ac:dyDescent="0.25">
      <c r="A101" s="43" t="s">
        <v>23</v>
      </c>
      <c r="B101" s="79">
        <v>0</v>
      </c>
      <c r="C101" s="78">
        <v>0</v>
      </c>
      <c r="D101" s="98">
        <f>(2.23*B101)+C101</f>
        <v>0</v>
      </c>
    </row>
    <row r="102" spans="1:4" ht="6.9" customHeight="1" x14ac:dyDescent="0.25">
      <c r="A102" s="40"/>
      <c r="B102" s="82"/>
      <c r="C102" s="82"/>
      <c r="D102" s="100"/>
    </row>
    <row r="103" spans="1:4" ht="18.899999999999999" customHeight="1" x14ac:dyDescent="0.25">
      <c r="A103" s="40"/>
      <c r="B103" s="112" t="s">
        <v>24</v>
      </c>
      <c r="C103" s="112"/>
      <c r="D103" s="100"/>
    </row>
    <row r="104" spans="1:4" ht="18.899999999999999" customHeight="1" x14ac:dyDescent="0.25">
      <c r="A104" s="43" t="s">
        <v>25</v>
      </c>
      <c r="B104" s="104"/>
      <c r="C104" s="104"/>
      <c r="D104" s="91">
        <v>0</v>
      </c>
    </row>
    <row r="105" spans="1:4" ht="18.899999999999999" customHeight="1" x14ac:dyDescent="0.25">
      <c r="A105" s="43" t="s">
        <v>26</v>
      </c>
      <c r="B105" s="104"/>
      <c r="C105" s="104"/>
      <c r="D105" s="91">
        <v>0</v>
      </c>
    </row>
    <row r="106" spans="1:4" s="15" customFormat="1" ht="18.899999999999999" customHeight="1" x14ac:dyDescent="0.25">
      <c r="A106" s="43" t="s">
        <v>27</v>
      </c>
      <c r="B106" s="104"/>
      <c r="C106" s="104"/>
      <c r="D106" s="91">
        <v>0</v>
      </c>
    </row>
    <row r="107" spans="1:4" ht="18.899999999999999" customHeight="1" x14ac:dyDescent="0.25">
      <c r="A107" s="43" t="s">
        <v>28</v>
      </c>
      <c r="B107" s="104"/>
      <c r="C107" s="104"/>
      <c r="D107" s="91">
        <v>0</v>
      </c>
    </row>
    <row r="108" spans="1:4" ht="18.899999999999999" customHeight="1" x14ac:dyDescent="0.25">
      <c r="A108" s="40" t="s">
        <v>29</v>
      </c>
      <c r="B108" s="82" t="s">
        <v>30</v>
      </c>
      <c r="C108" s="82" t="s">
        <v>31</v>
      </c>
      <c r="D108" s="100"/>
    </row>
    <row r="109" spans="1:4" s="15" customFormat="1" ht="18.899999999999999" customHeight="1" x14ac:dyDescent="0.25">
      <c r="A109" s="43" t="s">
        <v>32</v>
      </c>
      <c r="B109" s="80"/>
      <c r="C109" s="78">
        <v>0</v>
      </c>
      <c r="D109" s="98">
        <f>+B109*C109</f>
        <v>0</v>
      </c>
    </row>
    <row r="110" spans="1:4" ht="18.899999999999999" customHeight="1" x14ac:dyDescent="0.25">
      <c r="A110" s="43" t="s">
        <v>33</v>
      </c>
      <c r="B110" s="47"/>
      <c r="C110" s="47"/>
      <c r="D110" s="91">
        <v>0</v>
      </c>
    </row>
    <row r="111" spans="1:4" ht="21.9" customHeight="1" x14ac:dyDescent="0.25">
      <c r="A111" s="40" t="s">
        <v>35</v>
      </c>
      <c r="B111" s="103"/>
      <c r="C111" s="103"/>
      <c r="D111" s="100">
        <f>SUM(D92:D107)-SUM(D109:D110)</f>
        <v>0</v>
      </c>
    </row>
  </sheetData>
  <sheetProtection selectLockedCells="1"/>
  <mergeCells count="26">
    <mergeCell ref="A82:D82"/>
    <mergeCell ref="A84:D84"/>
    <mergeCell ref="B85:D85"/>
    <mergeCell ref="A87:D87"/>
    <mergeCell ref="B10:D10"/>
    <mergeCell ref="B11:D11"/>
    <mergeCell ref="B12:D12"/>
    <mergeCell ref="A14:D14"/>
    <mergeCell ref="A16:D16"/>
    <mergeCell ref="B17:D17"/>
    <mergeCell ref="A50:D50"/>
    <mergeCell ref="B51:D51"/>
    <mergeCell ref="A53:D53"/>
    <mergeCell ref="B78:D78"/>
    <mergeCell ref="B79:D79"/>
    <mergeCell ref="B80:D80"/>
    <mergeCell ref="A48:D48"/>
    <mergeCell ref="A19:D19"/>
    <mergeCell ref="B44:D44"/>
    <mergeCell ref="B46:D46"/>
    <mergeCell ref="B45:D45"/>
    <mergeCell ref="A3:D3"/>
    <mergeCell ref="A4:D4"/>
    <mergeCell ref="A5:D5"/>
    <mergeCell ref="A6:D6"/>
    <mergeCell ref="A8:D8"/>
  </mergeCells>
  <printOptions horizontalCentered="1" verticalCentered="1"/>
  <pageMargins left="0.23622047244094491" right="0.23622047244094491" top="0.35433070866141736" bottom="0.35433070866141736" header="0.31496062992125984" footer="0.31496062992125984"/>
  <pageSetup paperSize="9" scale="91" fitToHeight="2" orientation="portrait" r:id="rId1"/>
  <headerFooter alignWithMargins="0">
    <oddHeader>&amp;L&amp;F&amp;R&amp;A</oddHeader>
    <oddFooter>&amp;LPrintdato: &amp;D&amp;RSide &amp;P af &amp;N</oddFooter>
  </headerFooter>
  <rowBreaks count="3" manualBreakCount="3">
    <brk id="12" max="65535" man="1"/>
    <brk id="48" max="65535" man="1"/>
    <brk id="84" max="6553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44"/>
  <sheetViews>
    <sheetView topLeftCell="A14" workbookViewId="0">
      <selection activeCell="Z33" sqref="Z33"/>
    </sheetView>
  </sheetViews>
  <sheetFormatPr defaultColWidth="9.08984375" defaultRowHeight="24.9" customHeight="1" x14ac:dyDescent="0.25"/>
  <cols>
    <col min="1" max="1" width="23" style="49" customWidth="1"/>
    <col min="2" max="2" width="14.08984375" style="49" customWidth="1"/>
    <col min="3" max="3" width="27" style="49" customWidth="1"/>
    <col min="4" max="4" width="35.36328125" style="49" customWidth="1"/>
    <col min="5" max="16384" width="9.08984375" style="49"/>
  </cols>
  <sheetData>
    <row r="1" spans="1:4" ht="38.25" customHeight="1" x14ac:dyDescent="0.25">
      <c r="A1" s="149">
        <f>'Kurser f.Trænere+Dommere+Ledere'!D1</f>
        <v>2026</v>
      </c>
      <c r="B1" s="135"/>
      <c r="C1" s="135"/>
      <c r="D1" s="136"/>
    </row>
    <row r="2" spans="1:4" ht="24.9" customHeight="1" x14ac:dyDescent="0.25">
      <c r="A2" s="50" t="s">
        <v>36</v>
      </c>
      <c r="B2" s="179"/>
      <c r="C2" s="180"/>
      <c r="D2" s="51"/>
    </row>
    <row r="3" spans="1:4" ht="24.9" customHeight="1" x14ac:dyDescent="0.3">
      <c r="A3" s="137" t="s">
        <v>37</v>
      </c>
      <c r="B3" s="138"/>
      <c r="C3" s="138"/>
      <c r="D3" s="139"/>
    </row>
    <row r="4" spans="1:4" ht="24.9" customHeight="1" thickBot="1" x14ac:dyDescent="0.3">
      <c r="A4" s="184">
        <v>2.23</v>
      </c>
      <c r="B4" s="185"/>
      <c r="C4" s="185"/>
      <c r="D4" s="186"/>
    </row>
    <row r="5" spans="1:4" ht="24.9" customHeight="1" x14ac:dyDescent="0.25">
      <c r="A5" s="140"/>
      <c r="B5" s="141"/>
      <c r="C5" s="141"/>
      <c r="D5" s="142"/>
    </row>
    <row r="6" spans="1:4" ht="24.9" customHeight="1" x14ac:dyDescent="0.25">
      <c r="A6" s="143" t="s">
        <v>52</v>
      </c>
      <c r="B6" s="144"/>
      <c r="C6" s="144"/>
      <c r="D6" s="145"/>
    </row>
    <row r="7" spans="1:4" ht="75" customHeight="1" x14ac:dyDescent="0.25">
      <c r="A7" s="181"/>
      <c r="B7" s="182"/>
      <c r="C7" s="182"/>
      <c r="D7" s="183"/>
    </row>
    <row r="8" spans="1:4" ht="24.9" customHeight="1" x14ac:dyDescent="0.25">
      <c r="A8" s="132" t="s">
        <v>39</v>
      </c>
      <c r="B8" s="133"/>
      <c r="C8" s="133"/>
      <c r="D8" s="134"/>
    </row>
    <row r="9" spans="1:4" ht="75" customHeight="1" x14ac:dyDescent="0.25">
      <c r="A9" s="181"/>
      <c r="B9" s="182"/>
      <c r="C9" s="182"/>
      <c r="D9" s="183"/>
    </row>
    <row r="10" spans="1:4" ht="24.9" customHeight="1" x14ac:dyDescent="0.25">
      <c r="A10" s="132" t="s">
        <v>40</v>
      </c>
      <c r="B10" s="133"/>
      <c r="C10" s="133"/>
      <c r="D10" s="134"/>
    </row>
    <row r="11" spans="1:4" ht="150" customHeight="1" x14ac:dyDescent="0.25">
      <c r="A11" s="181"/>
      <c r="B11" s="182"/>
      <c r="C11" s="182"/>
      <c r="D11" s="183"/>
    </row>
    <row r="12" spans="1:4" ht="24.9" customHeight="1" x14ac:dyDescent="0.25">
      <c r="A12" s="132" t="s">
        <v>7</v>
      </c>
      <c r="B12" s="133"/>
      <c r="C12" s="133"/>
      <c r="D12" s="134"/>
    </row>
    <row r="13" spans="1:4" ht="75" customHeight="1" x14ac:dyDescent="0.25">
      <c r="A13" s="181"/>
      <c r="B13" s="182"/>
      <c r="C13" s="182"/>
      <c r="D13" s="183"/>
    </row>
    <row r="14" spans="1:4" ht="24.9" customHeight="1" x14ac:dyDescent="0.25">
      <c r="A14" s="120" t="s">
        <v>8</v>
      </c>
      <c r="B14" s="121"/>
      <c r="C14" s="121"/>
      <c r="D14" s="122"/>
    </row>
    <row r="15" spans="1:4" s="56" customFormat="1" ht="24.9" customHeight="1" x14ac:dyDescent="0.25">
      <c r="A15" s="52" t="s">
        <v>41</v>
      </c>
      <c r="B15" s="53"/>
      <c r="C15" s="54"/>
      <c r="D15" s="55"/>
    </row>
    <row r="16" spans="1:4" ht="24.9" customHeight="1" x14ac:dyDescent="0.25">
      <c r="A16" s="57" t="s">
        <v>42</v>
      </c>
      <c r="B16" s="58"/>
      <c r="C16" s="187">
        <v>0</v>
      </c>
      <c r="D16" s="59"/>
    </row>
    <row r="17" spans="1:4" ht="24.9" customHeight="1" x14ac:dyDescent="0.25">
      <c r="A17" s="57" t="s">
        <v>26</v>
      </c>
      <c r="B17" s="58"/>
      <c r="C17" s="1">
        <v>0</v>
      </c>
      <c r="D17" s="59"/>
    </row>
    <row r="18" spans="1:4" ht="24.9" customHeight="1" x14ac:dyDescent="0.25">
      <c r="A18" s="57" t="s">
        <v>43</v>
      </c>
      <c r="B18" s="58"/>
      <c r="C18" s="1">
        <v>0</v>
      </c>
      <c r="D18" s="59"/>
    </row>
    <row r="19" spans="1:4" ht="24.9" customHeight="1" x14ac:dyDescent="0.25">
      <c r="A19" s="57" t="s">
        <v>28</v>
      </c>
      <c r="B19" s="58"/>
      <c r="C19" s="1">
        <v>0</v>
      </c>
      <c r="D19" s="59"/>
    </row>
    <row r="20" spans="1:4" ht="24.9" customHeight="1" x14ac:dyDescent="0.25">
      <c r="A20" s="57" t="s">
        <v>44</v>
      </c>
      <c r="B20" s="58"/>
      <c r="C20" s="1">
        <v>0</v>
      </c>
      <c r="D20" s="59"/>
    </row>
    <row r="21" spans="1:4" ht="24.9" customHeight="1" x14ac:dyDescent="0.25">
      <c r="A21" s="52" t="s">
        <v>53</v>
      </c>
      <c r="B21" s="58"/>
      <c r="C21" s="1"/>
      <c r="D21" s="59"/>
    </row>
    <row r="22" spans="1:4" ht="24.9" customHeight="1" x14ac:dyDescent="0.25">
      <c r="A22" s="57" t="s">
        <v>54</v>
      </c>
      <c r="B22" s="58"/>
      <c r="C22" s="187">
        <v>0</v>
      </c>
      <c r="D22" s="59"/>
    </row>
    <row r="23" spans="1:4" s="56" customFormat="1" ht="24.9" customHeight="1" x14ac:dyDescent="0.25">
      <c r="A23" s="52" t="s">
        <v>34</v>
      </c>
      <c r="B23" s="53"/>
      <c r="C23" s="60">
        <f>SUM(C16:C20)-C22</f>
        <v>0</v>
      </c>
      <c r="D23" s="55"/>
    </row>
    <row r="24" spans="1:4" ht="14.25" customHeight="1" thickBot="1" x14ac:dyDescent="0.3">
      <c r="A24" s="61"/>
      <c r="B24" s="62"/>
      <c r="C24" s="62"/>
      <c r="D24" s="63"/>
    </row>
    <row r="25" spans="1:4" ht="24.9" customHeight="1" x14ac:dyDescent="0.25">
      <c r="A25" s="123" t="s">
        <v>45</v>
      </c>
      <c r="B25" s="124"/>
      <c r="C25" s="124"/>
      <c r="D25" s="125"/>
    </row>
    <row r="26" spans="1:4" ht="24.9" customHeight="1" x14ac:dyDescent="0.25">
      <c r="A26" s="126" t="s">
        <v>38</v>
      </c>
      <c r="B26" s="127"/>
      <c r="C26" s="127"/>
      <c r="D26" s="128"/>
    </row>
    <row r="27" spans="1:4" ht="75" customHeight="1" x14ac:dyDescent="0.25">
      <c r="A27" s="181"/>
      <c r="B27" s="182"/>
      <c r="C27" s="182"/>
      <c r="D27" s="183"/>
    </row>
    <row r="28" spans="1:4" ht="24.9" customHeight="1" x14ac:dyDescent="0.25">
      <c r="A28" s="129" t="s">
        <v>39</v>
      </c>
      <c r="B28" s="130"/>
      <c r="C28" s="130"/>
      <c r="D28" s="131"/>
    </row>
    <row r="29" spans="1:4" ht="75" customHeight="1" x14ac:dyDescent="0.25">
      <c r="A29" s="181"/>
      <c r="B29" s="182"/>
      <c r="C29" s="182"/>
      <c r="D29" s="183"/>
    </row>
    <row r="30" spans="1:4" ht="24.9" customHeight="1" x14ac:dyDescent="0.25">
      <c r="A30" s="129" t="s">
        <v>40</v>
      </c>
      <c r="B30" s="130"/>
      <c r="C30" s="130"/>
      <c r="D30" s="131"/>
    </row>
    <row r="31" spans="1:4" ht="150" customHeight="1" x14ac:dyDescent="0.25">
      <c r="A31" s="181"/>
      <c r="B31" s="182"/>
      <c r="C31" s="182"/>
      <c r="D31" s="183"/>
    </row>
    <row r="32" spans="1:4" ht="24.9" customHeight="1" x14ac:dyDescent="0.25">
      <c r="A32" s="129" t="s">
        <v>7</v>
      </c>
      <c r="B32" s="130"/>
      <c r="C32" s="130"/>
      <c r="D32" s="131"/>
    </row>
    <row r="33" spans="1:4" ht="75" customHeight="1" x14ac:dyDescent="0.25">
      <c r="A33" s="181"/>
      <c r="B33" s="182"/>
      <c r="C33" s="182"/>
      <c r="D33" s="183"/>
    </row>
    <row r="34" spans="1:4" ht="24.9" customHeight="1" x14ac:dyDescent="0.25">
      <c r="A34" s="117" t="s">
        <v>8</v>
      </c>
      <c r="B34" s="118"/>
      <c r="C34" s="118"/>
      <c r="D34" s="119"/>
    </row>
    <row r="35" spans="1:4" s="56" customFormat="1" ht="24.9" customHeight="1" x14ac:dyDescent="0.25">
      <c r="A35" s="64" t="s">
        <v>41</v>
      </c>
      <c r="B35" s="65"/>
      <c r="C35" s="66"/>
      <c r="D35" s="67"/>
    </row>
    <row r="36" spans="1:4" ht="24.9" customHeight="1" x14ac:dyDescent="0.25">
      <c r="A36" s="68" t="s">
        <v>42</v>
      </c>
      <c r="B36" s="69"/>
      <c r="C36" s="1">
        <v>0</v>
      </c>
      <c r="D36" s="70"/>
    </row>
    <row r="37" spans="1:4" ht="24.9" customHeight="1" x14ac:dyDescent="0.25">
      <c r="A37" s="68" t="s">
        <v>26</v>
      </c>
      <c r="B37" s="69"/>
      <c r="C37" s="1">
        <v>0</v>
      </c>
      <c r="D37" s="70"/>
    </row>
    <row r="38" spans="1:4" ht="24.9" customHeight="1" x14ac:dyDescent="0.25">
      <c r="A38" s="68" t="s">
        <v>43</v>
      </c>
      <c r="B38" s="69"/>
      <c r="C38" s="1">
        <v>0</v>
      </c>
      <c r="D38" s="70"/>
    </row>
    <row r="39" spans="1:4" ht="24.9" customHeight="1" x14ac:dyDescent="0.25">
      <c r="A39" s="68" t="s">
        <v>28</v>
      </c>
      <c r="B39" s="69"/>
      <c r="C39" s="1">
        <v>0</v>
      </c>
      <c r="D39" s="70"/>
    </row>
    <row r="40" spans="1:4" ht="24.9" customHeight="1" x14ac:dyDescent="0.25">
      <c r="A40" s="68" t="s">
        <v>44</v>
      </c>
      <c r="B40" s="69"/>
      <c r="C40" s="1">
        <v>0</v>
      </c>
      <c r="D40" s="70"/>
    </row>
    <row r="41" spans="1:4" ht="24.9" customHeight="1" x14ac:dyDescent="0.25">
      <c r="A41" s="188" t="s">
        <v>53</v>
      </c>
      <c r="B41" s="189"/>
      <c r="C41" s="1"/>
      <c r="D41" s="70"/>
    </row>
    <row r="42" spans="1:4" ht="24.9" customHeight="1" x14ac:dyDescent="0.25">
      <c r="A42" s="190" t="s">
        <v>54</v>
      </c>
      <c r="B42" s="189"/>
      <c r="C42" s="187">
        <v>0</v>
      </c>
      <c r="D42" s="70"/>
    </row>
    <row r="43" spans="1:4" s="56" customFormat="1" ht="24.9" customHeight="1" x14ac:dyDescent="0.25">
      <c r="A43" s="64" t="s">
        <v>34</v>
      </c>
      <c r="B43" s="65"/>
      <c r="C43" s="71">
        <f>SUM(C36:C40)-C42</f>
        <v>0</v>
      </c>
      <c r="D43" s="67"/>
    </row>
    <row r="44" spans="1:4" ht="14.25" customHeight="1" thickBot="1" x14ac:dyDescent="0.3">
      <c r="A44" s="72"/>
      <c r="B44" s="73"/>
      <c r="C44" s="73"/>
      <c r="D44" s="74"/>
    </row>
  </sheetData>
  <sheetProtection selectLockedCells="1"/>
  <mergeCells count="10">
    <mergeCell ref="B2:C2"/>
    <mergeCell ref="A27:D27"/>
    <mergeCell ref="A29:D29"/>
    <mergeCell ref="A31:D31"/>
    <mergeCell ref="A33:D33"/>
    <mergeCell ref="A4:D4"/>
    <mergeCell ref="A7:D7"/>
    <mergeCell ref="A9:D9"/>
    <mergeCell ref="A13:D13"/>
    <mergeCell ref="A11:D11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91" orientation="portrait" r:id="rId1"/>
  <headerFooter alignWithMargins="0">
    <oddHeader>&amp;L&amp;F&amp;R&amp;A</oddHeader>
    <oddFooter>&amp;LPrintdato:&amp;D &amp;RSide &amp;P af &amp;N</oddFooter>
  </headerFooter>
  <colBreaks count="1" manualBreakCount="1">
    <brk id="4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44"/>
  <sheetViews>
    <sheetView topLeftCell="A4" workbookViewId="0">
      <selection activeCell="D42" sqref="D42"/>
    </sheetView>
  </sheetViews>
  <sheetFormatPr defaultColWidth="9.08984375" defaultRowHeight="24.9" customHeight="1" x14ac:dyDescent="0.25"/>
  <cols>
    <col min="1" max="1" width="24.08984375" style="49" customWidth="1"/>
    <col min="2" max="2" width="14.08984375" style="49" customWidth="1"/>
    <col min="3" max="3" width="27" style="49" customWidth="1"/>
    <col min="4" max="4" width="35.36328125" style="49" customWidth="1"/>
    <col min="5" max="16384" width="9.08984375" style="49"/>
  </cols>
  <sheetData>
    <row r="1" spans="1:4" ht="38.25" customHeight="1" x14ac:dyDescent="0.25">
      <c r="A1" s="150">
        <f>'Kurser f.Trænere+Dommere+Ledere'!D1</f>
        <v>2026</v>
      </c>
      <c r="B1" s="135"/>
      <c r="C1" s="135"/>
      <c r="D1" s="136"/>
    </row>
    <row r="2" spans="1:4" ht="24.9" customHeight="1" x14ac:dyDescent="0.25">
      <c r="A2" s="50" t="s">
        <v>36</v>
      </c>
      <c r="B2" s="179"/>
      <c r="C2" s="180"/>
      <c r="D2" s="51"/>
    </row>
    <row r="3" spans="1:4" ht="24.9" customHeight="1" x14ac:dyDescent="0.3">
      <c r="A3" s="137" t="s">
        <v>37</v>
      </c>
      <c r="B3" s="138"/>
      <c r="C3" s="138"/>
      <c r="D3" s="139"/>
    </row>
    <row r="4" spans="1:4" ht="24.9" customHeight="1" thickBot="1" x14ac:dyDescent="0.3">
      <c r="A4" s="184">
        <v>2.23</v>
      </c>
      <c r="B4" s="185"/>
      <c r="C4" s="185"/>
      <c r="D4" s="186"/>
    </row>
    <row r="5" spans="1:4" ht="24.9" customHeight="1" x14ac:dyDescent="0.25">
      <c r="A5" s="140" t="s">
        <v>46</v>
      </c>
      <c r="B5" s="141"/>
      <c r="C5" s="141"/>
      <c r="D5" s="142"/>
    </row>
    <row r="6" spans="1:4" ht="24.9" customHeight="1" x14ac:dyDescent="0.25">
      <c r="A6" s="143" t="s">
        <v>52</v>
      </c>
      <c r="B6" s="144"/>
      <c r="C6" s="144"/>
      <c r="D6" s="145"/>
    </row>
    <row r="7" spans="1:4" ht="75" customHeight="1" x14ac:dyDescent="0.25">
      <c r="A7" s="181"/>
      <c r="B7" s="182"/>
      <c r="C7" s="182"/>
      <c r="D7" s="183"/>
    </row>
    <row r="8" spans="1:4" ht="24.9" customHeight="1" x14ac:dyDescent="0.25">
      <c r="A8" s="132" t="s">
        <v>39</v>
      </c>
      <c r="B8" s="133"/>
      <c r="C8" s="133"/>
      <c r="D8" s="134"/>
    </row>
    <row r="9" spans="1:4" ht="75" customHeight="1" x14ac:dyDescent="0.25">
      <c r="A9" s="181"/>
      <c r="B9" s="182"/>
      <c r="C9" s="182"/>
      <c r="D9" s="183"/>
    </row>
    <row r="10" spans="1:4" ht="24.9" customHeight="1" x14ac:dyDescent="0.25">
      <c r="A10" s="132" t="s">
        <v>40</v>
      </c>
      <c r="B10" s="133"/>
      <c r="C10" s="133"/>
      <c r="D10" s="134"/>
    </row>
    <row r="11" spans="1:4" ht="150" customHeight="1" x14ac:dyDescent="0.25">
      <c r="A11" s="181"/>
      <c r="B11" s="182"/>
      <c r="C11" s="182"/>
      <c r="D11" s="183"/>
    </row>
    <row r="12" spans="1:4" ht="24.9" customHeight="1" x14ac:dyDescent="0.25">
      <c r="A12" s="132" t="s">
        <v>7</v>
      </c>
      <c r="B12" s="133"/>
      <c r="C12" s="133"/>
      <c r="D12" s="134"/>
    </row>
    <row r="13" spans="1:4" ht="75" customHeight="1" x14ac:dyDescent="0.25">
      <c r="A13" s="181"/>
      <c r="B13" s="182"/>
      <c r="C13" s="182"/>
      <c r="D13" s="183"/>
    </row>
    <row r="14" spans="1:4" ht="24.9" customHeight="1" x14ac:dyDescent="0.25">
      <c r="A14" s="120" t="s">
        <v>8</v>
      </c>
      <c r="B14" s="121"/>
      <c r="C14" s="121"/>
      <c r="D14" s="122"/>
    </row>
    <row r="15" spans="1:4" s="56" customFormat="1" ht="24.9" customHeight="1" x14ac:dyDescent="0.25">
      <c r="A15" s="52" t="s">
        <v>41</v>
      </c>
      <c r="B15" s="53"/>
      <c r="C15" s="54"/>
      <c r="D15" s="55"/>
    </row>
    <row r="16" spans="1:4" ht="24.9" customHeight="1" x14ac:dyDescent="0.25">
      <c r="A16" s="57" t="s">
        <v>42</v>
      </c>
      <c r="B16" s="58"/>
      <c r="C16" s="1">
        <v>0</v>
      </c>
      <c r="D16" s="59"/>
    </row>
    <row r="17" spans="1:4" ht="24.9" customHeight="1" x14ac:dyDescent="0.25">
      <c r="A17" s="57" t="s">
        <v>26</v>
      </c>
      <c r="B17" s="58"/>
      <c r="C17" s="1">
        <v>0</v>
      </c>
      <c r="D17" s="59"/>
    </row>
    <row r="18" spans="1:4" ht="24.9" customHeight="1" x14ac:dyDescent="0.25">
      <c r="A18" s="57" t="s">
        <v>43</v>
      </c>
      <c r="B18" s="58"/>
      <c r="C18" s="1">
        <v>0</v>
      </c>
      <c r="D18" s="59"/>
    </row>
    <row r="19" spans="1:4" ht="24.9" customHeight="1" x14ac:dyDescent="0.25">
      <c r="A19" s="57" t="s">
        <v>28</v>
      </c>
      <c r="B19" s="58"/>
      <c r="C19" s="1">
        <v>0</v>
      </c>
      <c r="D19" s="59"/>
    </row>
    <row r="20" spans="1:4" ht="24.9" customHeight="1" x14ac:dyDescent="0.25">
      <c r="A20" s="57" t="s">
        <v>44</v>
      </c>
      <c r="B20" s="58"/>
      <c r="C20" s="1">
        <v>0</v>
      </c>
      <c r="D20" s="59"/>
    </row>
    <row r="21" spans="1:4" ht="24.9" customHeight="1" x14ac:dyDescent="0.25">
      <c r="A21" s="52" t="s">
        <v>53</v>
      </c>
      <c r="B21" s="58"/>
      <c r="C21" s="1"/>
      <c r="D21" s="59"/>
    </row>
    <row r="22" spans="1:4" ht="24.9" customHeight="1" x14ac:dyDescent="0.25">
      <c r="A22" s="57" t="s">
        <v>54</v>
      </c>
      <c r="B22" s="58"/>
      <c r="C22" s="187">
        <v>0</v>
      </c>
      <c r="D22" s="59"/>
    </row>
    <row r="23" spans="1:4" s="56" customFormat="1" ht="24.9" customHeight="1" x14ac:dyDescent="0.25">
      <c r="A23" s="52" t="s">
        <v>34</v>
      </c>
      <c r="B23" s="53"/>
      <c r="C23" s="60">
        <f>SUM(C16:C20)-C22</f>
        <v>0</v>
      </c>
      <c r="D23" s="55"/>
    </row>
    <row r="24" spans="1:4" ht="14.25" customHeight="1" thickBot="1" x14ac:dyDescent="0.3">
      <c r="A24" s="61"/>
      <c r="B24" s="62"/>
      <c r="C24" s="62"/>
      <c r="D24" s="63"/>
    </row>
    <row r="25" spans="1:4" ht="24.9" customHeight="1" x14ac:dyDescent="0.25">
      <c r="A25" s="123" t="s">
        <v>46</v>
      </c>
      <c r="B25" s="124"/>
      <c r="C25" s="124"/>
      <c r="D25" s="125"/>
    </row>
    <row r="26" spans="1:4" ht="24.9" customHeight="1" x14ac:dyDescent="0.25">
      <c r="A26" s="126" t="s">
        <v>38</v>
      </c>
      <c r="B26" s="127"/>
      <c r="C26" s="127"/>
      <c r="D26" s="128"/>
    </row>
    <row r="27" spans="1:4" ht="75" customHeight="1" x14ac:dyDescent="0.25">
      <c r="A27" s="181"/>
      <c r="B27" s="182"/>
      <c r="C27" s="182"/>
      <c r="D27" s="183"/>
    </row>
    <row r="28" spans="1:4" ht="24.9" customHeight="1" x14ac:dyDescent="0.25">
      <c r="A28" s="129" t="s">
        <v>39</v>
      </c>
      <c r="B28" s="130"/>
      <c r="C28" s="130"/>
      <c r="D28" s="131"/>
    </row>
    <row r="29" spans="1:4" ht="75" customHeight="1" x14ac:dyDescent="0.25">
      <c r="A29" s="181"/>
      <c r="B29" s="182"/>
      <c r="C29" s="182"/>
      <c r="D29" s="183"/>
    </row>
    <row r="30" spans="1:4" ht="24.9" customHeight="1" x14ac:dyDescent="0.25">
      <c r="A30" s="129" t="s">
        <v>40</v>
      </c>
      <c r="B30" s="130"/>
      <c r="C30" s="130"/>
      <c r="D30" s="131"/>
    </row>
    <row r="31" spans="1:4" ht="150" customHeight="1" x14ac:dyDescent="0.25">
      <c r="A31" s="181"/>
      <c r="B31" s="182"/>
      <c r="C31" s="182"/>
      <c r="D31" s="183"/>
    </row>
    <row r="32" spans="1:4" ht="24.9" customHeight="1" x14ac:dyDescent="0.25">
      <c r="A32" s="129" t="s">
        <v>7</v>
      </c>
      <c r="B32" s="130"/>
      <c r="C32" s="130"/>
      <c r="D32" s="131"/>
    </row>
    <row r="33" spans="1:4" ht="75" customHeight="1" x14ac:dyDescent="0.25">
      <c r="A33" s="181"/>
      <c r="B33" s="182"/>
      <c r="C33" s="182"/>
      <c r="D33" s="183"/>
    </row>
    <row r="34" spans="1:4" ht="24.9" customHeight="1" x14ac:dyDescent="0.25">
      <c r="A34" s="117" t="s">
        <v>8</v>
      </c>
      <c r="B34" s="118"/>
      <c r="C34" s="118"/>
      <c r="D34" s="119"/>
    </row>
    <row r="35" spans="1:4" s="56" customFormat="1" ht="24.9" customHeight="1" x14ac:dyDescent="0.25">
      <c r="A35" s="64" t="s">
        <v>41</v>
      </c>
      <c r="B35" s="65"/>
      <c r="C35" s="66"/>
      <c r="D35" s="67"/>
    </row>
    <row r="36" spans="1:4" ht="24.9" customHeight="1" x14ac:dyDescent="0.25">
      <c r="A36" s="68" t="s">
        <v>42</v>
      </c>
      <c r="B36" s="69"/>
      <c r="C36" s="1">
        <v>0</v>
      </c>
      <c r="D36" s="70"/>
    </row>
    <row r="37" spans="1:4" ht="24.9" customHeight="1" x14ac:dyDescent="0.25">
      <c r="A37" s="68" t="s">
        <v>26</v>
      </c>
      <c r="B37" s="69"/>
      <c r="C37" s="1">
        <v>0</v>
      </c>
      <c r="D37" s="70"/>
    </row>
    <row r="38" spans="1:4" ht="24.9" customHeight="1" x14ac:dyDescent="0.25">
      <c r="A38" s="68" t="s">
        <v>43</v>
      </c>
      <c r="B38" s="69"/>
      <c r="C38" s="1">
        <v>0</v>
      </c>
      <c r="D38" s="70"/>
    </row>
    <row r="39" spans="1:4" ht="24.9" customHeight="1" x14ac:dyDescent="0.25">
      <c r="A39" s="68" t="s">
        <v>28</v>
      </c>
      <c r="B39" s="69"/>
      <c r="C39" s="1">
        <v>0</v>
      </c>
      <c r="D39" s="70"/>
    </row>
    <row r="40" spans="1:4" ht="24.9" customHeight="1" x14ac:dyDescent="0.25">
      <c r="A40" s="68" t="s">
        <v>44</v>
      </c>
      <c r="B40" s="69"/>
      <c r="C40" s="1">
        <v>0</v>
      </c>
      <c r="D40" s="70"/>
    </row>
    <row r="41" spans="1:4" ht="24.9" customHeight="1" x14ac:dyDescent="0.25">
      <c r="A41" s="188" t="s">
        <v>53</v>
      </c>
      <c r="B41" s="189"/>
      <c r="C41" s="1"/>
      <c r="D41" s="70"/>
    </row>
    <row r="42" spans="1:4" ht="24.9" customHeight="1" x14ac:dyDescent="0.25">
      <c r="A42" s="190" t="s">
        <v>54</v>
      </c>
      <c r="B42" s="189"/>
      <c r="C42" s="187">
        <v>0</v>
      </c>
      <c r="D42" s="70"/>
    </row>
    <row r="43" spans="1:4" s="56" customFormat="1" ht="24.9" customHeight="1" x14ac:dyDescent="0.25">
      <c r="A43" s="64" t="s">
        <v>34</v>
      </c>
      <c r="B43" s="65"/>
      <c r="C43" s="71">
        <f>SUM(C36:C40)-C42</f>
        <v>0</v>
      </c>
      <c r="D43" s="67"/>
    </row>
    <row r="44" spans="1:4" ht="14.25" customHeight="1" thickBot="1" x14ac:dyDescent="0.3">
      <c r="A44" s="72"/>
      <c r="B44" s="73"/>
      <c r="C44" s="73"/>
      <c r="D44" s="74"/>
    </row>
  </sheetData>
  <sheetProtection selectLockedCells="1"/>
  <mergeCells count="10">
    <mergeCell ref="B2:C2"/>
    <mergeCell ref="A29:D29"/>
    <mergeCell ref="A31:D31"/>
    <mergeCell ref="A33:D33"/>
    <mergeCell ref="A4:D4"/>
    <mergeCell ref="A7:D7"/>
    <mergeCell ref="A9:D9"/>
    <mergeCell ref="A11:D11"/>
    <mergeCell ref="A13:D13"/>
    <mergeCell ref="A27:D27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91" orientation="portrait" r:id="rId1"/>
  <headerFooter alignWithMargins="0">
    <oddHeader>&amp;L&amp;F&amp;R&amp;A</oddHeader>
    <oddFooter>&amp;LPrintdato:&amp;D &amp;RSide &amp;P af &amp;N</oddFooter>
  </headerFooter>
  <colBreaks count="1" manualBreakCount="1">
    <brk id="4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24"/>
  <sheetViews>
    <sheetView tabSelected="1" workbookViewId="0">
      <selection activeCell="N9" sqref="N9"/>
    </sheetView>
  </sheetViews>
  <sheetFormatPr defaultColWidth="9.08984375" defaultRowHeight="24.9" customHeight="1" x14ac:dyDescent="0.25"/>
  <cols>
    <col min="1" max="1" width="21.36328125" style="49" customWidth="1"/>
    <col min="2" max="2" width="14.08984375" style="49" customWidth="1"/>
    <col min="3" max="3" width="27" style="49" customWidth="1"/>
    <col min="4" max="4" width="35.36328125" style="49" customWidth="1"/>
    <col min="5" max="16384" width="9.08984375" style="49"/>
  </cols>
  <sheetData>
    <row r="1" spans="1:4" ht="38.25" customHeight="1" x14ac:dyDescent="0.25">
      <c r="A1" s="151">
        <f>'Kurser f.Trænere+Dommere+Ledere'!D1</f>
        <v>2026</v>
      </c>
      <c r="B1" s="135"/>
      <c r="C1" s="135"/>
      <c r="D1" s="136"/>
    </row>
    <row r="2" spans="1:4" ht="24.9" customHeight="1" x14ac:dyDescent="0.25">
      <c r="A2" s="50" t="s">
        <v>36</v>
      </c>
      <c r="B2" s="179"/>
      <c r="C2" s="180"/>
      <c r="D2" s="51"/>
    </row>
    <row r="3" spans="1:4" ht="24.9" customHeight="1" x14ac:dyDescent="0.3">
      <c r="A3" s="137" t="s">
        <v>37</v>
      </c>
      <c r="B3" s="138"/>
      <c r="C3" s="138"/>
      <c r="D3" s="139"/>
    </row>
    <row r="4" spans="1:4" ht="24.9" customHeight="1" thickBot="1" x14ac:dyDescent="0.3">
      <c r="A4" s="184">
        <v>2.23</v>
      </c>
      <c r="B4" s="185"/>
      <c r="C4" s="185"/>
      <c r="D4" s="186"/>
    </row>
    <row r="5" spans="1:4" ht="24.9" customHeight="1" x14ac:dyDescent="0.25">
      <c r="A5" s="140" t="s">
        <v>47</v>
      </c>
      <c r="B5" s="141"/>
      <c r="C5" s="141"/>
      <c r="D5" s="142"/>
    </row>
    <row r="6" spans="1:4" ht="24.9" customHeight="1" x14ac:dyDescent="0.25">
      <c r="A6" s="143" t="s">
        <v>52</v>
      </c>
      <c r="B6" s="144"/>
      <c r="C6" s="144"/>
      <c r="D6" s="145"/>
    </row>
    <row r="7" spans="1:4" ht="75" customHeight="1" x14ac:dyDescent="0.25">
      <c r="A7" s="181"/>
      <c r="B7" s="182"/>
      <c r="C7" s="182"/>
      <c r="D7" s="183"/>
    </row>
    <row r="8" spans="1:4" ht="24.9" customHeight="1" x14ac:dyDescent="0.25">
      <c r="A8" s="132" t="s">
        <v>39</v>
      </c>
      <c r="B8" s="133"/>
      <c r="C8" s="133"/>
      <c r="D8" s="134"/>
    </row>
    <row r="9" spans="1:4" ht="75" customHeight="1" x14ac:dyDescent="0.25">
      <c r="A9" s="181"/>
      <c r="B9" s="182"/>
      <c r="C9" s="182"/>
      <c r="D9" s="183"/>
    </row>
    <row r="10" spans="1:4" ht="24.9" customHeight="1" x14ac:dyDescent="0.25">
      <c r="A10" s="132" t="s">
        <v>40</v>
      </c>
      <c r="B10" s="133"/>
      <c r="C10" s="133"/>
      <c r="D10" s="134"/>
    </row>
    <row r="11" spans="1:4" ht="150" customHeight="1" x14ac:dyDescent="0.25">
      <c r="A11" s="181"/>
      <c r="B11" s="182"/>
      <c r="C11" s="182"/>
      <c r="D11" s="183"/>
    </row>
    <row r="12" spans="1:4" ht="24.9" customHeight="1" x14ac:dyDescent="0.25">
      <c r="A12" s="132" t="s">
        <v>7</v>
      </c>
      <c r="B12" s="133"/>
      <c r="C12" s="133"/>
      <c r="D12" s="134"/>
    </row>
    <row r="13" spans="1:4" ht="75" customHeight="1" x14ac:dyDescent="0.25">
      <c r="A13" s="181"/>
      <c r="B13" s="182"/>
      <c r="C13" s="182"/>
      <c r="D13" s="183"/>
    </row>
    <row r="14" spans="1:4" ht="24.9" customHeight="1" x14ac:dyDescent="0.25">
      <c r="A14" s="120" t="s">
        <v>8</v>
      </c>
      <c r="B14" s="121"/>
      <c r="C14" s="121"/>
      <c r="D14" s="122"/>
    </row>
    <row r="15" spans="1:4" s="56" customFormat="1" ht="24.9" customHeight="1" x14ac:dyDescent="0.25">
      <c r="A15" s="52" t="s">
        <v>41</v>
      </c>
      <c r="B15" s="53"/>
      <c r="C15" s="54"/>
      <c r="D15" s="55"/>
    </row>
    <row r="16" spans="1:4" ht="24.9" customHeight="1" x14ac:dyDescent="0.25">
      <c r="A16" s="57" t="s">
        <v>42</v>
      </c>
      <c r="B16" s="58"/>
      <c r="C16" s="1">
        <v>0</v>
      </c>
      <c r="D16" s="59"/>
    </row>
    <row r="17" spans="1:4" ht="24.9" customHeight="1" x14ac:dyDescent="0.25">
      <c r="A17" s="57" t="s">
        <v>26</v>
      </c>
      <c r="B17" s="58"/>
      <c r="C17" s="1">
        <v>0</v>
      </c>
      <c r="D17" s="59"/>
    </row>
    <row r="18" spans="1:4" ht="24.9" customHeight="1" x14ac:dyDescent="0.25">
      <c r="A18" s="57" t="s">
        <v>43</v>
      </c>
      <c r="B18" s="58"/>
      <c r="C18" s="1">
        <v>0</v>
      </c>
      <c r="D18" s="59"/>
    </row>
    <row r="19" spans="1:4" ht="24.9" customHeight="1" x14ac:dyDescent="0.25">
      <c r="A19" s="57" t="s">
        <v>28</v>
      </c>
      <c r="B19" s="58"/>
      <c r="C19" s="1">
        <v>0</v>
      </c>
      <c r="D19" s="59"/>
    </row>
    <row r="20" spans="1:4" ht="24.9" customHeight="1" x14ac:dyDescent="0.25">
      <c r="A20" s="57" t="s">
        <v>44</v>
      </c>
      <c r="B20" s="58"/>
      <c r="C20" s="1">
        <v>0</v>
      </c>
      <c r="D20" s="59"/>
    </row>
    <row r="21" spans="1:4" ht="24.9" customHeight="1" x14ac:dyDescent="0.25">
      <c r="A21" s="52" t="s">
        <v>53</v>
      </c>
      <c r="B21" s="58"/>
      <c r="C21" s="1"/>
      <c r="D21" s="59"/>
    </row>
    <row r="22" spans="1:4" ht="24.9" customHeight="1" x14ac:dyDescent="0.25">
      <c r="A22" s="57" t="s">
        <v>54</v>
      </c>
      <c r="B22" s="58"/>
      <c r="C22" s="187">
        <v>0</v>
      </c>
      <c r="D22" s="59"/>
    </row>
    <row r="23" spans="1:4" s="56" customFormat="1" ht="24.9" customHeight="1" x14ac:dyDescent="0.25">
      <c r="A23" s="52" t="s">
        <v>34</v>
      </c>
      <c r="B23" s="53"/>
      <c r="C23" s="60">
        <f>SUM(C16:C20)-C22</f>
        <v>0</v>
      </c>
      <c r="D23" s="55"/>
    </row>
    <row r="24" spans="1:4" ht="14.25" customHeight="1" thickBot="1" x14ac:dyDescent="0.3">
      <c r="A24" s="61"/>
      <c r="B24" s="62"/>
      <c r="C24" s="62"/>
      <c r="D24" s="63"/>
    </row>
  </sheetData>
  <sheetProtection selectLockedCells="1"/>
  <mergeCells count="6">
    <mergeCell ref="A13:D13"/>
    <mergeCell ref="B2:C2"/>
    <mergeCell ref="A4:D4"/>
    <mergeCell ref="A7:D7"/>
    <mergeCell ref="A9:D9"/>
    <mergeCell ref="A11:D11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91" orientation="portrait" r:id="rId1"/>
  <headerFooter alignWithMargins="0">
    <oddHeader>&amp;L&amp;F&amp;R&amp;A</oddHeader>
    <oddFooter>&amp;LPrintdato:&amp;D &amp;RSide &amp;P af &amp;N</oddFooter>
  </headerFooter>
  <colBreaks count="1" manualBreakCount="1">
    <brk id="4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DF4466261545145B2FB10F5A4F812E5" ma:contentTypeVersion="19" ma:contentTypeDescription="Opret et nyt dokument." ma:contentTypeScope="" ma:versionID="a7cf9198732f7bef862189746f839369">
  <xsd:schema xmlns:xsd="http://www.w3.org/2001/XMLSchema" xmlns:xs="http://www.w3.org/2001/XMLSchema" xmlns:p="http://schemas.microsoft.com/office/2006/metadata/properties" xmlns:ns2="65c8b48f-20b8-4a1b-9c2b-9ddb08252c8f" xmlns:ns3="c24b73c4-eb79-4323-a332-82672a19afcb" targetNamespace="http://schemas.microsoft.com/office/2006/metadata/properties" ma:root="true" ma:fieldsID="a70668ab05beff91af767f3716e699a2" ns2:_="" ns3:_="">
    <xsd:import namespace="65c8b48f-20b8-4a1b-9c2b-9ddb08252c8f"/>
    <xsd:import namespace="c24b73c4-eb79-4323-a332-82672a19afc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5c8b48f-20b8-4a1b-9c2b-9ddb08252c8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1" nillable="true" ma:displayName="Location" ma:internalName="MediaServiceLocation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illedmærker" ma:readOnly="false" ma:fieldId="{5cf76f15-5ced-4ddc-b409-7134ff3c332f}" ma:taxonomyMulti="true" ma:sspId="6b29226a-5fbf-4214-b92b-014e4d6ae70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6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4b73c4-eb79-4323-a332-82672a19afcb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lt med 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fe467bc8-aba7-401b-b487-76ae6ce26f74}" ma:internalName="TaxCatchAll" ma:showField="CatchAllData" ma:web="c24b73c4-eb79-4323-a332-82672a19afc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5c8b48f-20b8-4a1b-9c2b-9ddb08252c8f">
      <Terms xmlns="http://schemas.microsoft.com/office/infopath/2007/PartnerControls"/>
    </lcf76f155ced4ddcb4097134ff3c332f>
    <TaxCatchAll xmlns="c24b73c4-eb79-4323-a332-82672a19afcb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E50409C-05FD-43FE-9E3D-528409E61F9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5c8b48f-20b8-4a1b-9c2b-9ddb08252c8f"/>
    <ds:schemaRef ds:uri="c24b73c4-eb79-4323-a332-82672a19afc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60AD574-D59A-47EF-9D46-1F3AD02B5D28}">
  <ds:schemaRefs>
    <ds:schemaRef ds:uri="http://schemas.microsoft.com/office/2006/metadata/properties"/>
    <ds:schemaRef ds:uri="http://schemas.microsoft.com/office/infopath/2007/PartnerControls"/>
    <ds:schemaRef ds:uri="65c8b48f-20b8-4a1b-9c2b-9ddb08252c8f"/>
    <ds:schemaRef ds:uri="c24b73c4-eb79-4323-a332-82672a19afcb"/>
    <ds:schemaRef ds:uri="8806d3b9-9d6f-41e7-bcd0-a27c41b570f3"/>
    <ds:schemaRef ds:uri="b43b42e1-fb71-49b1-af67-3f8267f1040f"/>
  </ds:schemaRefs>
</ds:datastoreItem>
</file>

<file path=customXml/itemProps3.xml><?xml version="1.0" encoding="utf-8"?>
<ds:datastoreItem xmlns:ds="http://schemas.openxmlformats.org/officeDocument/2006/customXml" ds:itemID="{E5E54DED-B5B7-4F64-ADAE-47F25AC047C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4</vt:i4>
      </vt:variant>
      <vt:variant>
        <vt:lpstr>Navngivne områder</vt:lpstr>
      </vt:variant>
      <vt:variant>
        <vt:i4>7</vt:i4>
      </vt:variant>
    </vt:vector>
  </HeadingPairs>
  <TitlesOfParts>
    <vt:vector size="11" baseType="lpstr">
      <vt:lpstr>Kurser f.Trænere+Dommere+Ledere</vt:lpstr>
      <vt:lpstr>Udd. Fællestræner+Breddedommer</vt:lpstr>
      <vt:lpstr>Udd. Elitetræner og elitedommer</vt:lpstr>
      <vt:lpstr>Udd. Klassifikatør</vt:lpstr>
      <vt:lpstr>'Kurser f.Trænere+Dommere+Ledere'!Udskriftsområde</vt:lpstr>
      <vt:lpstr>'Udd. Elitetræner og elitedommer'!Udskriftsområde</vt:lpstr>
      <vt:lpstr>'Udd. Fællestræner+Breddedommer'!Udskriftsområde</vt:lpstr>
      <vt:lpstr>'Udd. Klassifikatør'!Udskriftsområde</vt:lpstr>
      <vt:lpstr>'Udd. Elitetræner og elitedommer'!Udskriftstitler</vt:lpstr>
      <vt:lpstr>'Udd. Fællestræner+Breddedommer'!Udskriftstitler</vt:lpstr>
      <vt:lpstr>'Udd. Klassifikatør'!Udskriftstitler</vt:lpstr>
    </vt:vector>
  </TitlesOfParts>
  <Manager/>
  <Company>DHIF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Søren Jul Kristensen</dc:creator>
  <cp:keywords/>
  <dc:description/>
  <cp:lastModifiedBy>Teis Gröflin Corneliussen</cp:lastModifiedBy>
  <cp:revision/>
  <dcterms:created xsi:type="dcterms:W3CDTF">2008-07-01T11:19:21Z</dcterms:created>
  <dcterms:modified xsi:type="dcterms:W3CDTF">2025-08-05T13:58:32Z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0x0101001DF4466261545145B2FB10F5A4F812E5</vt:lpwstr>
  </property>
  <property fmtid="{D5CDD505-2E9C-101B-9397-08002B2CF9AE}" pid="3" name="MediaServiceImageTags">
    <vt:lpwstr/>
  </property>
  <property fmtid="{D5CDD505-2E9C-101B-9397-08002B2CF9AE}" pid="4" name="Order">
    <vt:r8>3319600</vt:r8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TriggerFlowInfo">
    <vt:lpwstr/>
  </property>
  <property fmtid="{D5CDD505-2E9C-101B-9397-08002B2CF9AE}" pid="8" name="ComplianceAssetId">
    <vt:lpwstr/>
  </property>
  <property fmtid="{D5CDD505-2E9C-101B-9397-08002B2CF9AE}" pid="9" name="TemplateUrl">
    <vt:lpwstr/>
  </property>
  <property fmtid="{D5CDD505-2E9C-101B-9397-08002B2CF9AE}" pid="10" name="_ExtendedDescription">
    <vt:lpwstr/>
  </property>
</Properties>
</file>